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Masaüstü\Bahçe Bitkileri\BAHÇE BİTKİLERİ\HAVAN\2021-22\yAZ\Ders Programı\"/>
    </mc:Choice>
  </mc:AlternateContent>
  <bookViews>
    <workbookView xWindow="0" yWindow="0" windowWidth="15360" windowHeight="7200" tabRatio="836" firstSheet="10" activeTab="1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B" sheetId="9" r:id="rId11"/>
    <sheet name="Sayfa1" sheetId="41" r:id="rId12"/>
    <sheet name="BGM" sheetId="12" state="hidden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0">BBB!$A$1:$N$104</definedName>
    <definedName name="_xlnm.Print_Area" localSheetId="12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BBB!$A$1:$N$110,BBB!$P$5:$V$85</definedName>
    <definedName name="Z_426C73CA_BFE2_4454_A0C8_725957E538A1_.wvu.PrintArea" localSheetId="12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H59" i="9" l="1"/>
  <c r="G58" i="9"/>
  <c r="G60" i="9" s="1"/>
  <c r="G57" i="9"/>
  <c r="G59" i="9" s="1"/>
  <c r="F57" i="9"/>
  <c r="F59" i="9" s="1"/>
  <c r="I73" i="9"/>
  <c r="I75" i="9" s="1"/>
  <c r="J73" i="9"/>
  <c r="J75" i="9" s="1"/>
  <c r="J74" i="9"/>
  <c r="J76" i="9" s="1"/>
  <c r="K75" i="9"/>
  <c r="E9" i="9"/>
  <c r="E11" i="9" s="1"/>
  <c r="N95" i="9"/>
  <c r="M94" i="9"/>
  <c r="M96" i="9" s="1"/>
  <c r="M93" i="9"/>
  <c r="M95" i="9" s="1"/>
  <c r="L93" i="9"/>
  <c r="L95" i="9" s="1"/>
  <c r="F27" i="9"/>
  <c r="F29" i="9" s="1"/>
  <c r="F31" i="9" s="1"/>
  <c r="G27" i="9"/>
  <c r="G29" i="9" s="1"/>
  <c r="G31" i="9" s="1"/>
  <c r="G28" i="9"/>
  <c r="G30" i="9" s="1"/>
  <c r="G32" i="9" s="1"/>
  <c r="H29" i="9"/>
  <c r="H31" i="9" s="1"/>
  <c r="J58" i="9" l="1"/>
  <c r="H95" i="9" l="1"/>
  <c r="H97" i="9" s="1"/>
  <c r="G94" i="9"/>
  <c r="G96" i="9" s="1"/>
  <c r="G98" i="9" s="1"/>
  <c r="G93" i="9"/>
  <c r="G95" i="9" s="1"/>
  <c r="G97" i="9" s="1"/>
  <c r="F93" i="9"/>
  <c r="F95" i="9" s="1"/>
  <c r="F97" i="9" s="1"/>
  <c r="F5" i="9"/>
  <c r="F7" i="9" s="1"/>
  <c r="F9" i="9" s="1"/>
  <c r="N63" i="9" l="1"/>
  <c r="N91" i="9"/>
  <c r="E49" i="9"/>
  <c r="K59" i="9"/>
  <c r="J60" i="9"/>
  <c r="J57" i="9"/>
  <c r="J59" i="9" s="1"/>
  <c r="I57" i="9"/>
  <c r="I59" i="9" s="1"/>
  <c r="N35" i="9" l="1"/>
  <c r="M34" i="9"/>
  <c r="M36" i="9" s="1"/>
  <c r="M33" i="9"/>
  <c r="M35" i="9" s="1"/>
  <c r="L33" i="9"/>
  <c r="L35" i="9" s="1"/>
  <c r="N39" i="9"/>
  <c r="M38" i="9"/>
  <c r="M40" i="9" s="1"/>
  <c r="M37" i="9"/>
  <c r="M39" i="9" s="1"/>
  <c r="L37" i="9"/>
  <c r="L39" i="9" s="1"/>
  <c r="N11" i="9"/>
  <c r="M10" i="9"/>
  <c r="M12" i="9" s="1"/>
  <c r="M9" i="9"/>
  <c r="M11" i="9" s="1"/>
  <c r="L9" i="9"/>
  <c r="L11" i="9" s="1"/>
  <c r="N19" i="9"/>
  <c r="M18" i="9"/>
  <c r="M20" i="9" s="1"/>
  <c r="M17" i="9"/>
  <c r="M19" i="9" s="1"/>
  <c r="L17" i="9"/>
  <c r="L19" i="9" s="1"/>
  <c r="H7" i="9" l="1"/>
  <c r="H9" i="9" s="1"/>
  <c r="H11" i="9" s="1"/>
  <c r="G6" i="9"/>
  <c r="G8" i="9" s="1"/>
  <c r="G10" i="9" s="1"/>
  <c r="G12" i="9" s="1"/>
  <c r="G5" i="9"/>
  <c r="G7" i="9" s="1"/>
  <c r="G9" i="9" s="1"/>
  <c r="G11" i="9" s="1"/>
  <c r="F11" i="9"/>
  <c r="J90" i="9" l="1"/>
  <c r="J92" i="9" s="1"/>
  <c r="K89" i="9"/>
  <c r="K91" i="9" s="1"/>
  <c r="J88" i="9"/>
  <c r="J87" i="9"/>
  <c r="J89" i="9" s="1"/>
  <c r="J91" i="9" s="1"/>
  <c r="I87" i="9"/>
  <c r="I89" i="9" s="1"/>
  <c r="I91" i="9" s="1"/>
  <c r="K55" i="9"/>
  <c r="J54" i="9"/>
  <c r="J56" i="9" s="1"/>
  <c r="J53" i="9"/>
  <c r="J55" i="9" s="1"/>
  <c r="I53" i="9"/>
  <c r="I55" i="9" s="1"/>
  <c r="N47" i="9"/>
  <c r="N49" i="9" s="1"/>
  <c r="N51" i="9" s="1"/>
  <c r="M46" i="9"/>
  <c r="M48" i="9" s="1"/>
  <c r="M50" i="9" s="1"/>
  <c r="M52" i="9" s="1"/>
  <c r="M45" i="9"/>
  <c r="M47" i="9" s="1"/>
  <c r="M49" i="9" s="1"/>
  <c r="M51" i="9" s="1"/>
  <c r="L45" i="9"/>
  <c r="L47" i="9" s="1"/>
  <c r="L49" i="9" s="1"/>
  <c r="L51" i="9" s="1"/>
  <c r="N99" i="9" l="1"/>
  <c r="M98" i="9"/>
  <c r="M100" i="9" s="1"/>
  <c r="M97" i="9"/>
  <c r="M99" i="9" s="1"/>
  <c r="L97" i="9"/>
  <c r="L99" i="9" s="1"/>
  <c r="K95" i="9" l="1"/>
  <c r="J94" i="9"/>
  <c r="J96" i="9" s="1"/>
  <c r="J93" i="9"/>
  <c r="J95" i="9" s="1"/>
  <c r="I93" i="9"/>
  <c r="I95" i="9" s="1"/>
  <c r="K23" i="9" l="1"/>
  <c r="J22" i="9"/>
  <c r="J24" i="9" s="1"/>
  <c r="J21" i="9"/>
  <c r="J23" i="9" s="1"/>
  <c r="I21" i="9"/>
  <c r="I23" i="9" s="1"/>
  <c r="K27" i="9"/>
  <c r="K29" i="9" s="1"/>
  <c r="J26" i="9"/>
  <c r="J28" i="9" s="1"/>
  <c r="J30" i="9" s="1"/>
  <c r="J25" i="9"/>
  <c r="J27" i="9" s="1"/>
  <c r="J29" i="9" s="1"/>
  <c r="I25" i="9"/>
  <c r="I27" i="9" s="1"/>
  <c r="I29" i="9" s="1"/>
  <c r="K31" i="9" l="1"/>
  <c r="I31" i="9"/>
  <c r="J32" i="9"/>
  <c r="J31" i="9"/>
  <c r="N55" i="9"/>
  <c r="M54" i="9"/>
  <c r="M56" i="9" s="1"/>
  <c r="M53" i="9"/>
  <c r="M55" i="9" s="1"/>
  <c r="L53" i="9"/>
  <c r="L55" i="9" s="1"/>
  <c r="K15" i="9" l="1"/>
  <c r="J14" i="9"/>
  <c r="J16" i="9" s="1"/>
  <c r="J13" i="9"/>
  <c r="J15" i="9" s="1"/>
  <c r="I13" i="9"/>
  <c r="I15" i="9" s="1"/>
  <c r="E95" i="9" l="1"/>
  <c r="D94" i="9"/>
  <c r="D96" i="9" s="1"/>
  <c r="D93" i="9"/>
  <c r="D95" i="9" s="1"/>
  <c r="C93" i="9"/>
  <c r="C95" i="9" s="1"/>
  <c r="D66" i="9" l="1"/>
  <c r="D68" i="9" s="1"/>
  <c r="D65" i="9"/>
  <c r="D67" i="9" s="1"/>
  <c r="C65" i="9"/>
  <c r="C67" i="9" s="1"/>
  <c r="E35" i="9"/>
  <c r="D34" i="9"/>
  <c r="D36" i="9" s="1"/>
  <c r="D33" i="9"/>
  <c r="D35" i="9" s="1"/>
  <c r="C33" i="9"/>
  <c r="C35" i="9" s="1"/>
  <c r="E15" i="9" l="1"/>
  <c r="E17" i="9" s="1"/>
  <c r="D14" i="9"/>
  <c r="D16" i="9" s="1"/>
  <c r="D18" i="9" s="1"/>
  <c r="D13" i="9"/>
  <c r="D15" i="9" s="1"/>
  <c r="D17" i="9" s="1"/>
  <c r="C13" i="9"/>
  <c r="C15" i="9" s="1"/>
  <c r="C17" i="9" s="1"/>
  <c r="E27" i="9"/>
  <c r="D26" i="9"/>
  <c r="D28" i="9" s="1"/>
  <c r="D25" i="9"/>
  <c r="D27" i="9" s="1"/>
  <c r="C25" i="9"/>
  <c r="C27" i="9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91" i="9"/>
  <c r="U90" i="9"/>
  <c r="U89" i="9"/>
  <c r="U88" i="9"/>
  <c r="U87" i="9"/>
  <c r="U82" i="9"/>
  <c r="U81" i="9"/>
  <c r="U80" i="9"/>
  <c r="U79" i="9"/>
  <c r="U78" i="9"/>
  <c r="U77" i="9"/>
  <c r="U72" i="9"/>
  <c r="U71" i="9"/>
  <c r="U70" i="9"/>
  <c r="U69" i="9"/>
  <c r="U68" i="9"/>
  <c r="U67" i="9"/>
  <c r="U62" i="9"/>
  <c r="U61" i="9"/>
  <c r="U60" i="9"/>
  <c r="U59" i="9"/>
  <c r="U58" i="9"/>
  <c r="U57" i="9"/>
  <c r="U51" i="9"/>
  <c r="U50" i="9"/>
  <c r="U49" i="9"/>
  <c r="U48" i="9"/>
  <c r="U47" i="9"/>
  <c r="U46" i="9"/>
  <c r="U39" i="9"/>
  <c r="U38" i="9"/>
  <c r="U37" i="9"/>
  <c r="U36" i="9"/>
  <c r="U16" i="9"/>
  <c r="U15" i="9"/>
  <c r="U14" i="9"/>
  <c r="U13" i="9"/>
  <c r="U12" i="9"/>
  <c r="U11" i="9"/>
  <c r="U10" i="9"/>
  <c r="U31" i="9"/>
  <c r="U30" i="9"/>
  <c r="U29" i="9"/>
  <c r="U28" i="9"/>
  <c r="U27" i="9"/>
  <c r="U26" i="9"/>
  <c r="U25" i="9"/>
  <c r="U24" i="9"/>
  <c r="U23" i="9"/>
  <c r="U22" i="9"/>
  <c r="U21" i="9"/>
  <c r="U20" i="9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G92" i="9" l="1"/>
  <c r="G89" i="9"/>
  <c r="G91" i="9" s="1"/>
  <c r="F89" i="9"/>
  <c r="F91" i="9" s="1"/>
  <c r="H91" i="9"/>
  <c r="G34" i="9"/>
  <c r="G36" i="9" s="1"/>
  <c r="G33" i="9"/>
  <c r="G35" i="9" s="1"/>
  <c r="F33" i="9"/>
  <c r="F35" i="9" s="1"/>
  <c r="H35" i="9"/>
  <c r="F47" i="9"/>
  <c r="F49" i="9" s="1"/>
  <c r="F51" i="9" s="1"/>
  <c r="G47" i="9"/>
  <c r="G49" i="9" s="1"/>
  <c r="G51" i="9" s="1"/>
  <c r="G48" i="9"/>
  <c r="G50" i="9" s="1"/>
  <c r="G52" i="9" s="1"/>
  <c r="H49" i="9"/>
  <c r="H51" i="9" s="1"/>
  <c r="F53" i="9"/>
  <c r="F55" i="9" s="1"/>
  <c r="G53" i="9"/>
  <c r="G55" i="9" s="1"/>
  <c r="G54" i="9"/>
  <c r="G56" i="9" s="1"/>
  <c r="H55" i="9"/>
  <c r="E39" i="9" l="1"/>
  <c r="D38" i="9"/>
  <c r="D40" i="9" s="1"/>
  <c r="D37" i="9"/>
  <c r="D39" i="9" s="1"/>
  <c r="C37" i="9"/>
  <c r="C39" i="9" s="1"/>
  <c r="E51" i="9"/>
  <c r="D48" i="9"/>
  <c r="D50" i="9" s="1"/>
  <c r="D52" i="9" s="1"/>
  <c r="D47" i="9"/>
  <c r="D49" i="9" s="1"/>
  <c r="D51" i="9" s="1"/>
  <c r="C47" i="9"/>
  <c r="C49" i="9" s="1"/>
  <c r="C51" i="9" s="1"/>
  <c r="D30" i="9" l="1"/>
  <c r="D29" i="9"/>
  <c r="C29" i="9"/>
  <c r="D74" i="9" l="1"/>
  <c r="D76" i="9" s="1"/>
  <c r="D73" i="9"/>
  <c r="D75" i="9" s="1"/>
  <c r="C73" i="9"/>
  <c r="C75" i="9" s="1"/>
  <c r="M90" i="9" l="1"/>
  <c r="M92" i="9" s="1"/>
  <c r="M89" i="9"/>
  <c r="M91" i="9" s="1"/>
  <c r="L89" i="9"/>
  <c r="L91" i="9" s="1"/>
  <c r="M78" i="9"/>
  <c r="M77" i="9"/>
  <c r="L77" i="9"/>
  <c r="G74" i="9"/>
  <c r="G73" i="9"/>
  <c r="F73" i="9"/>
  <c r="M62" i="9"/>
  <c r="M61" i="9"/>
  <c r="L61" i="9"/>
  <c r="E31" i="9"/>
  <c r="C31" i="9"/>
  <c r="D32" i="9"/>
  <c r="D31" i="9"/>
  <c r="S32" i="9" l="1"/>
  <c r="T32" i="9"/>
  <c r="U32" i="9"/>
  <c r="V32" i="9"/>
  <c r="R32" i="9"/>
  <c r="N79" i="9" l="1"/>
  <c r="H75" i="9"/>
  <c r="M80" i="9"/>
  <c r="G76" i="9"/>
  <c r="M79" i="9"/>
  <c r="L79" i="9"/>
  <c r="G75" i="9"/>
  <c r="F75" i="9"/>
  <c r="K67" i="9"/>
  <c r="K69" i="9" s="1"/>
  <c r="K71" i="9" s="1"/>
  <c r="J66" i="9"/>
  <c r="J68" i="9" s="1"/>
  <c r="J70" i="9" s="1"/>
  <c r="J72" i="9" s="1"/>
  <c r="J65" i="9"/>
  <c r="J67" i="9" s="1"/>
  <c r="J69" i="9" s="1"/>
  <c r="J71" i="9" s="1"/>
  <c r="I65" i="9"/>
  <c r="I67" i="9" s="1"/>
  <c r="I69" i="9" s="1"/>
  <c r="I71" i="9" s="1"/>
  <c r="M64" i="9"/>
  <c r="M63" i="9"/>
  <c r="L63" i="9"/>
  <c r="D70" i="9"/>
  <c r="D72" i="9" s="1"/>
  <c r="D69" i="9"/>
  <c r="D71" i="9" s="1"/>
  <c r="C69" i="9"/>
  <c r="N57" i="9"/>
  <c r="N59" i="9" s="1"/>
  <c r="M58" i="9"/>
  <c r="M60" i="9" s="1"/>
  <c r="M57" i="9"/>
  <c r="M59" i="9" s="1"/>
  <c r="L57" i="9"/>
  <c r="L59" i="9" s="1"/>
  <c r="X50" i="9" l="1"/>
  <c r="X37" i="9"/>
  <c r="X39" i="9"/>
  <c r="X51" i="9"/>
  <c r="X48" i="9"/>
  <c r="X47" i="9"/>
  <c r="X80" i="9"/>
  <c r="X90" i="9"/>
  <c r="X81" i="9"/>
  <c r="X77" i="9"/>
  <c r="X89" i="9"/>
  <c r="X79" i="9"/>
  <c r="X87" i="9"/>
  <c r="X82" i="9"/>
  <c r="X88" i="9"/>
  <c r="X78" i="9"/>
  <c r="X91" i="9"/>
  <c r="C71" i="9"/>
  <c r="X16" i="9" s="1"/>
  <c r="X68" i="9"/>
  <c r="X14" i="9" l="1"/>
  <c r="X10" i="9"/>
  <c r="X57" i="9"/>
  <c r="X11" i="9"/>
  <c r="X13" i="9"/>
  <c r="X26" i="9"/>
  <c r="X49" i="9"/>
  <c r="X36" i="9"/>
  <c r="X46" i="9"/>
  <c r="X38" i="9"/>
  <c r="X69" i="9"/>
  <c r="X72" i="9"/>
  <c r="X27" i="9"/>
  <c r="X21" i="9"/>
  <c r="X24" i="9"/>
  <c r="X23" i="9"/>
  <c r="X61" i="9"/>
  <c r="X67" i="9"/>
  <c r="X62" i="9"/>
  <c r="X30" i="9"/>
  <c r="Y30" i="9" s="1"/>
  <c r="X15" i="9"/>
  <c r="X12" i="9"/>
  <c r="X28" i="9"/>
  <c r="X31" i="9"/>
  <c r="X60" i="9"/>
  <c r="X58" i="9"/>
  <c r="X70" i="9"/>
  <c r="X25" i="9"/>
  <c r="X20" i="9"/>
  <c r="X22" i="9"/>
  <c r="X29" i="9"/>
  <c r="Y29" i="9" s="1"/>
  <c r="X71" i="9"/>
  <c r="X59" i="9"/>
  <c r="Y62" i="9" l="1"/>
  <c r="V92" i="9" l="1"/>
  <c r="T92" i="9"/>
  <c r="S92" i="9"/>
  <c r="R92" i="9"/>
  <c r="V73" i="9"/>
  <c r="T73" i="9"/>
  <c r="S73" i="9"/>
  <c r="R73" i="9"/>
  <c r="V53" i="9"/>
  <c r="T53" i="9"/>
  <c r="S53" i="9"/>
  <c r="R53" i="9"/>
  <c r="Y31" i="9" l="1"/>
  <c r="Y23" i="9"/>
  <c r="Y26" i="9" l="1"/>
  <c r="Y15" i="9"/>
  <c r="Y12" i="9"/>
  <c r="Y24" i="9"/>
  <c r="Y13" i="9"/>
  <c r="Y14" i="9"/>
  <c r="Y25" i="9"/>
  <c r="Y22" i="9"/>
  <c r="Y11" i="9"/>
  <c r="Y16" i="9"/>
  <c r="Y27" i="9"/>
  <c r="Y28" i="9"/>
  <c r="Y20" i="9"/>
  <c r="Y10" i="9"/>
  <c r="Y21" i="9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Y72" i="9" l="1"/>
  <c r="Y71" i="9"/>
  <c r="Y70" i="9"/>
  <c r="Y69" i="9"/>
  <c r="Y68" i="9"/>
  <c r="Y67" i="9"/>
  <c r="Y61" i="9"/>
  <c r="Y60" i="9"/>
  <c r="Y59" i="9"/>
  <c r="Y58" i="9"/>
  <c r="Y57" i="9"/>
  <c r="Y91" i="9"/>
  <c r="Y90" i="9"/>
  <c r="Y89" i="9"/>
  <c r="Y88" i="9"/>
  <c r="Y87" i="9"/>
  <c r="Y82" i="9"/>
  <c r="Y81" i="9"/>
  <c r="Y80" i="9"/>
  <c r="Y79" i="9"/>
  <c r="Y78" i="9"/>
  <c r="Y77" i="9"/>
  <c r="Y50" i="9"/>
  <c r="Y48" i="9"/>
  <c r="Y46" i="9"/>
  <c r="Y38" i="9"/>
  <c r="Y39" i="9"/>
  <c r="Y51" i="9"/>
  <c r="Y49" i="9"/>
  <c r="Y47" i="9"/>
  <c r="Y36" i="9"/>
  <c r="Y37" i="9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<sst xmlns="http://schemas.openxmlformats.org/spreadsheetml/2006/main" count="5145" uniqueCount="1789">
  <si>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</si>
  <si>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</si>
  <si>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</si>
  <si>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</si>
  <si>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</si>
  <si>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</si>
  <si>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</si>
  <si>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</si>
  <si>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</si>
  <si>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</si>
  <si>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</si>
  <si>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</si>
  <si>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</si>
  <si>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</si>
  <si>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</si>
  <si>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</si>
  <si>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</si>
  <si>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</si>
  <si>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</si>
  <si>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</si>
  <si>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</si>
  <si>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</si>
  <si>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</si>
  <si>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</si>
  <si>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</si>
  <si>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</si>
  <si>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</si>
  <si>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</si>
  <si>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</si>
  <si>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</si>
  <si>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</si>
  <si>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</si>
  <si>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</si>
  <si>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</si>
  <si>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</si>
  <si>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</si>
  <si>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</si>
  <si>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</si>
  <si>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</si>
  <si>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</si>
  <si>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</si>
  <si>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</si>
  <si>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</si>
  <si>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</si>
  <si>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</si>
  <si>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</si>
  <si>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</si>
  <si>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</si>
  <si>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</si>
  <si>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</si>
  <si>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</si>
  <si>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</si>
  <si>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</si>
  <si>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</si>
  <si>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</si>
  <si>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</si>
  <si>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</si>
  <si>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</si>
  <si>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</si>
  <si>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</si>
  <si>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</si>
  <si>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</si>
  <si>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</si>
  <si>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</si>
  <si>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</si>
  <si>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</si>
  <si>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</si>
  <si>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</si>
  <si>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</si>
  <si>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</si>
  <si>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</si>
  <si>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</si>
  <si>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</si>
  <si>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</si>
  <si>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</si>
  <si>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</si>
  <si>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</si>
  <si>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</si>
  <si>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</si>
  <si>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</si>
  <si>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</si>
  <si>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</si>
  <si>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</si>
  <si>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</si>
  <si>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</si>
  <si>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</si>
  <si>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</si>
  <si>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</si>
  <si>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</si>
  <si>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</si>
  <si>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>ZF122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</si>
  <si>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</si>
  <si>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</si>
  <si>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</si>
  <si>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</si>
  <si>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</si>
  <si>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</si>
  <si>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</si>
  <si>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</si>
  <si>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</si>
  <si>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</si>
  <si>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</si>
  <si>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</si>
  <si>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</si>
  <si>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</si>
  <si>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</si>
  <si>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</si>
  <si>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</si>
  <si>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</si>
  <si>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</si>
  <si>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</si>
  <si>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</si>
  <si>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</si>
  <si>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</si>
  <si>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</si>
  <si>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</si>
  <si>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</si>
  <si>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</si>
  <si>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</si>
  <si>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</si>
  <si>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</si>
  <si>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</si>
  <si>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ZF129</t>
  </si>
  <si>
    <t>ZF128</t>
  </si>
  <si>
    <t>ZF125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</si>
  <si>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</si>
  <si>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</si>
  <si>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</si>
  <si>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</si>
  <si>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</si>
  <si>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</si>
  <si>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</si>
  <si>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</si>
  <si>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</si>
  <si>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</si>
  <si>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</si>
  <si>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</si>
  <si>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</si>
  <si>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</si>
  <si>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</si>
  <si>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</si>
  <si>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</si>
  <si>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</si>
  <si>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</si>
  <si>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</si>
  <si>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</si>
  <si>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</si>
  <si>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</si>
  <si>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</si>
  <si>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</si>
  <si>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</si>
  <si>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</si>
  <si>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</si>
  <si>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</si>
  <si>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</si>
  <si>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</si>
  <si>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</si>
  <si>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</si>
  <si>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</si>
  <si>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</si>
  <si>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</si>
  <si>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</si>
  <si>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</si>
  <si>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</si>
  <si>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</si>
  <si>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</si>
  <si>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</si>
  <si>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</si>
  <si>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</si>
  <si>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</si>
  <si>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</si>
  <si>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</si>
  <si>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</si>
  <si>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</si>
  <si>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</si>
  <si>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</si>
  <si>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</si>
  <si>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</si>
  <si>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</si>
  <si>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</si>
  <si>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</si>
  <si>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</si>
  <si>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</si>
  <si>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</si>
  <si>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</si>
  <si>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</si>
  <si>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</si>
  <si>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</si>
  <si>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</si>
  <si>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</si>
  <si>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</si>
  <si>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</si>
  <si>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</si>
  <si>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</si>
  <si>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</si>
  <si>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</si>
  <si>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</si>
  <si>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</si>
  <si>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</si>
  <si>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</si>
  <si>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</si>
  <si>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</si>
  <si>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</si>
  <si>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</si>
  <si>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</si>
  <si>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</si>
  <si>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</si>
  <si>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</si>
  <si>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</si>
  <si>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</si>
  <si>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</si>
  <si>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</si>
  <si>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</si>
  <si>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</si>
  <si>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</si>
  <si>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</si>
  <si>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</si>
  <si>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</si>
  <si>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</si>
  <si>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</si>
  <si>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</si>
  <si>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</si>
  <si>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</si>
  <si>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</si>
  <si>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</si>
  <si>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</si>
  <si>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</si>
  <si>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</si>
  <si>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</si>
  <si>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</si>
  <si>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</si>
  <si>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</si>
  <si>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</si>
  <si>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</si>
  <si>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</si>
  <si>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</si>
  <si>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</si>
  <si>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</si>
  <si>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</si>
  <si>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</si>
  <si>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</si>
  <si>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</si>
  <si>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</si>
  <si>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</si>
  <si>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</si>
  <si>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</si>
  <si>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</si>
  <si>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</si>
  <si>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</si>
  <si>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</si>
  <si>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</si>
  <si>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</si>
  <si>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</si>
  <si>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</si>
  <si>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</si>
  <si>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</si>
  <si>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</si>
  <si>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</si>
  <si>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</si>
  <si>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</si>
  <si>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</si>
  <si>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</si>
  <si>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</si>
  <si>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</si>
  <si>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</si>
  <si>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</si>
  <si>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</si>
  <si>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</si>
  <si>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</si>
  <si>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</si>
  <si>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</si>
  <si>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</si>
  <si>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</si>
  <si>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</si>
  <si>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</si>
  <si>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</si>
  <si>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</si>
  <si>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</si>
  <si>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</si>
  <si>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</si>
  <si>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</si>
  <si>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</si>
  <si>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</si>
  <si>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</si>
  <si>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</si>
  <si>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</si>
  <si>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</si>
  <si>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</si>
  <si>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</si>
  <si>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</si>
  <si>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</si>
  <si>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</si>
  <si>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</si>
  <si>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</si>
  <si>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</si>
  <si>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</si>
  <si>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</si>
  <si>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</si>
  <si>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</si>
  <si>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</si>
  <si>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</si>
  <si>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</si>
  <si>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</si>
  <si>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</si>
  <si>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</si>
  <si>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</si>
  <si>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</si>
  <si>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</si>
  <si>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</si>
  <si>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</si>
  <si>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</si>
  <si>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</si>
  <si>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</si>
  <si>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</si>
  <si>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</si>
  <si>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</si>
  <si>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</si>
  <si>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</si>
  <si>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</si>
  <si>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</si>
  <si>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</si>
  <si>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</si>
  <si>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</si>
  <si>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</si>
  <si>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</si>
  <si>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</si>
  <si>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</si>
  <si>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</si>
  <si>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</si>
  <si>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</si>
  <si>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</si>
  <si>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</si>
  <si>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</si>
  <si>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</si>
  <si>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</si>
  <si>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</si>
  <si>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</si>
  <si>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</si>
  <si>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</si>
  <si>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</si>
  <si>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</si>
  <si>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</si>
  <si>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</si>
  <si>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</si>
  <si>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</si>
  <si>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</si>
  <si>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</si>
  <si>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</si>
  <si>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</si>
  <si>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</si>
  <si>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</si>
  <si>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</si>
  <si>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</si>
  <si>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</si>
  <si>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</si>
  <si>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</si>
  <si>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</si>
  <si>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</si>
  <si>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</si>
  <si>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</si>
  <si>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</si>
  <si>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</si>
  <si>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</si>
  <si>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</si>
  <si>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</si>
  <si>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</si>
  <si>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</si>
  <si>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</si>
  <si>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</si>
  <si>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</si>
  <si>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</si>
  <si>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</si>
  <si>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</si>
  <si>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</si>
  <si>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</si>
  <si>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</si>
  <si>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</si>
  <si>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</si>
  <si>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</si>
  <si>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</si>
  <si>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</si>
  <si>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</si>
  <si>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</si>
  <si>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</si>
  <si>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</si>
  <si>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</si>
  <si>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</si>
  <si>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</si>
  <si>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</si>
  <si>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</si>
  <si>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</si>
  <si>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</si>
  <si>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</si>
  <si>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</si>
  <si>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</si>
  <si>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</si>
  <si>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</si>
  <si>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</si>
  <si>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</si>
  <si>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</si>
  <si>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</si>
  <si>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</si>
  <si>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</si>
  <si>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</si>
  <si>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</si>
  <si>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</si>
  <si>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</si>
  <si>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</si>
  <si>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</si>
  <si>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</si>
  <si>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</si>
  <si>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</si>
  <si>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</si>
  <si>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</si>
  <si>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</si>
  <si>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</si>
  <si>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</si>
  <si>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</si>
  <si>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</si>
  <si>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</si>
  <si>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</si>
  <si>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</si>
  <si>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</si>
  <si>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</si>
  <si>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</si>
  <si>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</si>
  <si>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</si>
  <si>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</si>
  <si>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</si>
  <si>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</si>
  <si>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</si>
  <si>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</si>
  <si>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</si>
  <si>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</si>
  <si>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</si>
  <si>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</si>
  <si>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</si>
  <si>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</si>
  <si>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</si>
  <si>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</si>
  <si>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</si>
  <si>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</si>
  <si>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</si>
  <si>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</si>
  <si>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</si>
  <si>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</si>
  <si>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</si>
  <si>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</si>
  <si>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</si>
  <si>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</si>
  <si>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</si>
  <si>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</si>
  <si>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</si>
  <si>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</si>
  <si>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</si>
  <si>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</si>
  <si>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</si>
  <si>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</si>
  <si>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</si>
  <si>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</si>
  <si>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</si>
  <si>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</si>
  <si>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</si>
  <si>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</si>
  <si>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</si>
  <si>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</si>
  <si>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</si>
  <si>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</si>
  <si>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</si>
  <si>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</si>
  <si>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</si>
  <si>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</si>
  <si>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</si>
  <si>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</si>
  <si>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</si>
  <si>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</si>
  <si>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</si>
  <si>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</si>
  <si>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</si>
  <si>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</si>
  <si>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</si>
  <si>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</si>
  <si>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</si>
  <si>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</si>
  <si>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</si>
  <si>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</si>
  <si>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</si>
  <si>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</si>
  <si>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</si>
  <si>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</si>
  <si>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</si>
  <si>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</si>
  <si>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</si>
  <si>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</si>
  <si>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</si>
  <si>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</si>
  <si>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</si>
  <si>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</si>
  <si>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</si>
  <si>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</si>
  <si>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</si>
  <si>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</si>
  <si>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</si>
  <si>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</si>
  <si>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</si>
  <si>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</si>
  <si>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</si>
  <si>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</si>
  <si>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</si>
  <si>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</si>
  <si>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</si>
  <si>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</si>
  <si>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</si>
  <si>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</si>
  <si>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</si>
  <si>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</si>
  <si>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</si>
  <si>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</si>
  <si>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</si>
  <si>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</si>
  <si>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</si>
  <si>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</si>
  <si>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</si>
  <si>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</si>
  <si>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</si>
  <si>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</si>
  <si>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</si>
  <si>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</si>
  <si>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</si>
  <si>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</si>
  <si>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</si>
  <si>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</si>
  <si>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</si>
  <si>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</si>
  <si>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</si>
  <si>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</si>
  <si>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</si>
  <si>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</si>
  <si>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</si>
  <si>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</si>
  <si>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</si>
  <si>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</si>
  <si>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</si>
  <si>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</si>
  <si>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</si>
  <si>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</si>
  <si>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</si>
  <si>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</si>
  <si>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</si>
  <si>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</si>
  <si>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</si>
  <si>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</si>
  <si>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</si>
  <si>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</si>
  <si>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</si>
  <si>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</si>
  <si>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</si>
  <si>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</si>
  <si>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</si>
  <si>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</si>
  <si>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</si>
  <si>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</si>
  <si>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</si>
  <si>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</si>
  <si>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</si>
  <si>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</si>
  <si>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</si>
  <si>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</si>
  <si>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</si>
  <si>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</si>
  <si>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</si>
  <si>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</si>
  <si>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</si>
  <si>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</si>
  <si>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</si>
  <si>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</si>
  <si>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</si>
  <si>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</si>
  <si>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</si>
  <si>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</si>
  <si>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</si>
  <si>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</si>
  <si>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</si>
  <si>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</si>
  <si>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</si>
  <si>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</si>
  <si>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</si>
  <si>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</si>
  <si>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</si>
  <si>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</si>
  <si>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</si>
  <si>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</si>
  <si>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</si>
  <si>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</si>
  <si>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</si>
  <si>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</si>
  <si>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</si>
  <si>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</si>
  <si>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</si>
  <si>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</si>
  <si>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</si>
  <si>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</si>
  <si>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</si>
  <si>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</si>
  <si>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</si>
  <si>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</si>
  <si>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</si>
  <si>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</si>
  <si>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</si>
  <si>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</si>
  <si>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</si>
  <si>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</si>
  <si>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</si>
  <si>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</si>
  <si>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</si>
  <si>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</si>
  <si>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</si>
  <si>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</si>
  <si>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</si>
  <si>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</si>
  <si>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</si>
  <si>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</si>
  <si>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</si>
  <si>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</si>
  <si>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</si>
  <si>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</si>
  <si>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</si>
  <si>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</si>
  <si>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</si>
  <si>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</si>
  <si>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</si>
  <si>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</si>
  <si>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</si>
  <si>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</si>
  <si>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</si>
  <si>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</si>
  <si>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</si>
  <si>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</si>
  <si>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</si>
  <si>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</si>
  <si>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</si>
  <si>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</si>
  <si>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</si>
  <si>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</si>
  <si>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</si>
  <si>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</si>
  <si>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</si>
  <si>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</si>
  <si>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</si>
  <si>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</si>
  <si>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</si>
  <si>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</si>
  <si>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</si>
  <si>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</si>
  <si>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</si>
  <si>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</si>
  <si>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</si>
  <si>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</si>
  <si>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</si>
  <si>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</si>
  <si>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</si>
  <si>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</si>
  <si>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</si>
  <si>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</si>
  <si>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</si>
  <si>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</si>
  <si>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</si>
  <si>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</si>
  <si>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</si>
  <si>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</si>
  <si>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</si>
  <si>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</si>
  <si>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</si>
  <si>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</si>
  <si>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</si>
  <si>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</si>
  <si>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</si>
  <si>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</si>
  <si>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</si>
  <si>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</si>
  <si>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</si>
  <si>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</si>
  <si>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</si>
  <si>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</si>
  <si>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</si>
  <si>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</si>
  <si>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</si>
  <si>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</si>
  <si>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</si>
  <si>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</si>
  <si>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</si>
  <si>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</si>
  <si>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</si>
  <si>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</si>
  <si>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</si>
  <si>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</si>
  <si>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</si>
  <si>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</si>
  <si>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</si>
  <si>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</si>
  <si>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</si>
  <si>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</si>
  <si>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</si>
  <si>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</si>
  <si>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</si>
  <si>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</si>
  <si>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</si>
  <si>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</si>
  <si>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</si>
  <si>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</si>
  <si>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</si>
  <si>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</si>
  <si>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</si>
  <si>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</si>
  <si>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</si>
  <si>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</si>
  <si>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</si>
  <si>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</si>
  <si>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</si>
  <si>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</si>
  <si>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</si>
  <si>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</si>
  <si>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</si>
  <si>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</si>
  <si>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</si>
  <si>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</si>
  <si>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</si>
  <si>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</si>
  <si>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</si>
  <si>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</si>
  <si>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</si>
  <si>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</si>
  <si>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</si>
  <si>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</si>
  <si>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</si>
  <si>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</si>
  <si>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</si>
  <si>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</si>
  <si>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</si>
  <si>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</si>
  <si>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</si>
  <si>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</si>
  <si>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</si>
  <si>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</si>
  <si>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</si>
  <si>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</si>
  <si>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</si>
  <si>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</si>
  <si>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</si>
  <si>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</si>
  <si>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</si>
  <si>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</si>
  <si>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</si>
  <si>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</si>
  <si>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</si>
  <si>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</si>
  <si>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</si>
  <si>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</si>
  <si>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</si>
  <si>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</si>
  <si>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</si>
  <si>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</si>
  <si>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</si>
  <si>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</si>
  <si>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</si>
  <si>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</si>
  <si>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</si>
  <si>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</si>
  <si>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</si>
  <si>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</si>
  <si>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</si>
  <si>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</si>
  <si>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</si>
  <si>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</si>
  <si>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</si>
  <si>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</si>
  <si>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</si>
  <si>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</si>
  <si>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</si>
  <si>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</si>
  <si>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</si>
  <si>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</si>
  <si>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</si>
  <si>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</si>
  <si>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</si>
  <si>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</si>
  <si>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</si>
  <si>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</si>
  <si>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</si>
  <si>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</si>
  <si>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</si>
  <si>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</si>
  <si>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</si>
  <si>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</si>
  <si>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</si>
  <si>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</si>
  <si>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</si>
  <si>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</si>
  <si>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</si>
  <si>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</si>
  <si>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</si>
  <si>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</si>
  <si>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</si>
  <si>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</si>
  <si>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</si>
  <si>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</si>
  <si>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</si>
  <si>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</si>
  <si>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</si>
  <si>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</si>
  <si>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</si>
  <si>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</si>
  <si>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</si>
  <si>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</si>
  <si>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</si>
  <si>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</si>
  <si>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</si>
  <si>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</si>
  <si>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</si>
  <si>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</si>
  <si>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</si>
  <si>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</si>
  <si>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</si>
  <si>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</si>
  <si>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</si>
  <si>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</si>
  <si>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</si>
  <si>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</si>
  <si>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</si>
  <si>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</si>
  <si>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</si>
  <si>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</si>
  <si>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</si>
  <si>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</si>
  <si>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</si>
  <si>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</si>
  <si>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</si>
  <si>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</si>
  <si>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</si>
  <si>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</si>
  <si>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</si>
  <si>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</si>
  <si>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</si>
  <si>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</si>
  <si>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</si>
  <si>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</si>
  <si>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</si>
  <si>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</si>
  <si>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</si>
  <si>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</si>
  <si>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</si>
  <si>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</si>
  <si>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</si>
  <si>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</si>
  <si>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</si>
  <si>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</si>
  <si>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</si>
  <si>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</si>
  <si>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</si>
  <si>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</si>
  <si>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</si>
  <si>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</si>
  <si>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</si>
  <si>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</si>
  <si>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</si>
  <si>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</si>
  <si>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</si>
  <si>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</si>
  <si>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</si>
  <si>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</si>
  <si>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</si>
  <si>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</si>
  <si>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</si>
  <si>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</si>
  <si>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</si>
  <si>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</si>
  <si>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</si>
  <si>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</si>
  <si>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</si>
  <si>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</si>
  <si>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</si>
  <si>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</si>
  <si>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</si>
  <si>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</si>
  <si>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</si>
  <si>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</si>
  <si>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</si>
  <si>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</si>
  <si>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</si>
  <si>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</si>
  <si>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</si>
  <si>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</si>
  <si>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</si>
  <si>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</si>
  <si>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</si>
  <si>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</si>
  <si>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</si>
  <si>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</si>
  <si>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</si>
  <si>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</si>
  <si>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</si>
  <si>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</si>
  <si>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</si>
  <si>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</si>
  <si>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</si>
  <si>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</si>
  <si>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</si>
  <si>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</si>
  <si>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</si>
  <si>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</si>
  <si>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</si>
  <si>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</si>
  <si>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</si>
  <si>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</si>
  <si>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</si>
  <si>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</si>
  <si>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</si>
  <si>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</si>
  <si>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</si>
  <si>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</si>
  <si>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</si>
  <si>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</si>
  <si>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</si>
  <si>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</si>
  <si>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</si>
  <si>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</si>
  <si>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</si>
  <si>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</si>
  <si>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</si>
  <si>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</si>
  <si>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</si>
  <si>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</si>
  <si>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</si>
  <si>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</si>
  <si>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</si>
  <si>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</si>
  <si>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</si>
  <si>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</si>
  <si>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</si>
  <si>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</si>
  <si>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</si>
  <si>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</si>
  <si>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</si>
  <si>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</si>
  <si>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</si>
  <si>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</si>
  <si>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</si>
  <si>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</si>
  <si>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</si>
  <si>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</si>
  <si>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</si>
  <si>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</si>
  <si>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</si>
  <si>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</si>
  <si>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</si>
  <si>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</si>
  <si>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</si>
  <si>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</si>
  <si>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</si>
  <si>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</si>
  <si>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</si>
  <si>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</si>
  <si>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</si>
  <si>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</si>
  <si>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</si>
  <si>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</si>
  <si>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</si>
  <si>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</si>
  <si>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</si>
  <si>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</si>
  <si>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</si>
  <si>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</si>
  <si>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</si>
  <si>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</si>
  <si>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</si>
  <si>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</si>
  <si>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</si>
  <si>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</si>
  <si>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</si>
  <si>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</si>
  <si>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</si>
  <si>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</si>
  <si>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</si>
  <si>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</si>
  <si>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</si>
  <si>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</si>
  <si>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</si>
  <si>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</si>
  <si>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</si>
  <si>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</si>
  <si>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</si>
  <si>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</si>
  <si>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</si>
  <si>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</si>
  <si>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</si>
  <si>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</si>
  <si>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</si>
  <si>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</si>
  <si>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</si>
  <si>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</si>
  <si>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</si>
  <si>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</si>
  <si>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</si>
  <si>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</si>
  <si>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</si>
  <si>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</si>
  <si>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</si>
  <si>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</si>
  <si>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</si>
  <si>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</si>
  <si>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</si>
  <si>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</si>
  <si>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</si>
  <si>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</si>
  <si>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</si>
  <si>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</si>
  <si>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</si>
  <si>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</si>
  <si>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</si>
  <si>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</si>
  <si>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</si>
  <si>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</si>
  <si>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</si>
  <si>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</si>
  <si>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</si>
  <si>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</si>
  <si>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</si>
  <si>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</si>
  <si>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</si>
  <si>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</si>
  <si>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</si>
  <si>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</si>
  <si>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</si>
  <si>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</si>
  <si>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</si>
  <si>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</si>
  <si>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</si>
  <si>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</si>
  <si>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</si>
  <si>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</si>
  <si>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</si>
  <si>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</si>
  <si>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</si>
  <si>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</si>
  <si>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</si>
  <si>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</si>
  <si>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</si>
  <si>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</si>
  <si>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</si>
  <si>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</si>
  <si>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</si>
  <si>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</si>
  <si>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</si>
  <si>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</si>
  <si>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</si>
  <si>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</si>
  <si>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</si>
  <si>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</si>
  <si>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</si>
  <si>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</si>
  <si>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</si>
  <si>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</si>
  <si>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</si>
  <si>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</si>
  <si>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</si>
  <si>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</si>
  <si>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</si>
  <si>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</si>
  <si>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</si>
  <si>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</si>
  <si>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</si>
  <si>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</si>
  <si>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</si>
  <si>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</si>
  <si>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</si>
  <si>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</si>
  <si>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</si>
  <si>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</si>
  <si>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</si>
  <si>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</si>
  <si>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</si>
  <si>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</si>
  <si>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</si>
  <si>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</si>
  <si>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</si>
  <si>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</si>
  <si>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</si>
  <si>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</si>
  <si>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</si>
  <si>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</si>
  <si>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</si>
  <si>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</si>
  <si>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</si>
  <si>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</si>
  <si>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</si>
  <si>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</si>
  <si>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</si>
  <si>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</si>
  <si>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</si>
  <si>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</si>
  <si>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</si>
  <si>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</si>
  <si>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</si>
  <si>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</si>
  <si>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</si>
  <si>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</si>
  <si>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</si>
  <si>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</si>
  <si>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</si>
  <si>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</si>
  <si>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</si>
  <si>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</si>
  <si>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</si>
  <si>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</si>
  <si>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</si>
  <si>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</si>
  <si>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</si>
  <si>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</si>
  <si>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</si>
  <si>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</si>
  <si>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</si>
  <si>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</si>
  <si>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</si>
  <si>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</si>
  <si>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</si>
  <si>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</si>
  <si>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</si>
  <si>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</si>
  <si>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</si>
  <si>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</si>
  <si>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</si>
  <si>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</si>
  <si>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</si>
  <si>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</si>
  <si>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</si>
  <si>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</si>
  <si>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</si>
  <si>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</si>
  <si>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</si>
  <si>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</si>
  <si>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</si>
  <si>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</si>
  <si>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</si>
  <si>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</si>
  <si>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</si>
  <si>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</si>
  <si>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</si>
  <si>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</si>
  <si>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</si>
  <si>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</si>
  <si>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</si>
  <si>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</si>
  <si>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</si>
  <si>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</si>
  <si>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</si>
  <si>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</si>
  <si>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</si>
  <si>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</si>
  <si>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</si>
  <si>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</si>
  <si>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</si>
  <si>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</si>
  <si>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</si>
  <si>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</si>
  <si>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</si>
  <si>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</si>
  <si>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</si>
  <si>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</si>
  <si>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</si>
  <si>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</si>
  <si>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</si>
  <si>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</si>
  <si>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</si>
  <si>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</si>
  <si>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</si>
  <si>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</si>
  <si>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</si>
  <si>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</si>
  <si>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</si>
  <si>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</si>
  <si>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</si>
  <si>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</si>
  <si>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</si>
  <si>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</si>
  <si>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</si>
  <si>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</si>
  <si>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</si>
  <si>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</si>
  <si>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</si>
  <si>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</si>
  <si>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</si>
  <si>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</si>
  <si>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</si>
  <si>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</si>
  <si>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</si>
  <si>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</si>
  <si>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</si>
  <si>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</si>
  <si>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</si>
  <si>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</si>
  <si>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</si>
  <si>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</si>
  <si>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</si>
  <si>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</si>
  <si>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</si>
  <si>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</si>
  <si>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</si>
  <si>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</si>
  <si>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</si>
  <si>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</si>
  <si>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</si>
  <si>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</si>
  <si>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</si>
  <si>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</si>
  <si>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</si>
  <si>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</si>
  <si>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</si>
  <si>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</si>
  <si>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</si>
  <si>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</si>
  <si>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</si>
  <si>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</si>
  <si>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</si>
  <si>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</si>
  <si>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</si>
  <si>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</si>
  <si>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</si>
  <si>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</si>
  <si>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</si>
  <si>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</si>
  <si>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</si>
  <si>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</si>
  <si>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</si>
  <si>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</si>
  <si>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</si>
  <si>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</si>
  <si>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</si>
  <si>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</si>
  <si>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</si>
  <si>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</si>
  <si>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</si>
  <si>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</si>
  <si>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</si>
  <si>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</si>
  <si>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</si>
  <si>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</si>
  <si>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</si>
  <si>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</si>
  <si>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</si>
  <si>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</si>
  <si>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</si>
  <si>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</si>
  <si>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</si>
  <si>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</si>
  <si>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</si>
  <si>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</si>
  <si>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</si>
  <si>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</si>
  <si>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</si>
  <si>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</si>
  <si>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</si>
  <si>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</si>
  <si>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</si>
  <si>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</si>
  <si>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</si>
  <si>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</si>
  <si>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</si>
  <si>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</si>
  <si>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</si>
  <si>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</si>
  <si>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</si>
  <si>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</si>
  <si>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</si>
  <si>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</si>
  <si>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</si>
  <si>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</si>
  <si>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</si>
  <si>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</si>
  <si>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</si>
  <si>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</si>
  <si>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</si>
  <si>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</si>
  <si>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</si>
  <si>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</si>
  <si>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</si>
  <si>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</si>
  <si>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</si>
  <si>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</si>
  <si>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</si>
  <si>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</si>
  <si>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</si>
  <si>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</si>
  <si>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</si>
  <si>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</si>
  <si>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</si>
  <si>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</si>
  <si>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</si>
  <si>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</si>
  <si>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</si>
  <si>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</si>
  <si>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</si>
  <si>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</si>
  <si>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</si>
  <si>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</si>
  <si>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</si>
  <si>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</si>
  <si>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</si>
  <si>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</si>
  <si>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</si>
  <si>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</si>
  <si>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</si>
  <si>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</si>
  <si>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</si>
  <si>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</si>
  <si>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</si>
  <si>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</si>
  <si>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</si>
  <si>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</si>
  <si>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</si>
  <si>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</si>
  <si>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</si>
  <si>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</si>
  <si>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</si>
  <si>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</si>
  <si>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</si>
  <si>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</si>
  <si>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</si>
  <si>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</si>
  <si>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</si>
  <si>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</si>
  <si>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</si>
  <si>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</si>
  <si>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</si>
  <si>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</si>
  <si>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</si>
  <si>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</si>
  <si>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</si>
  <si>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</si>
  <si>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</si>
  <si>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</si>
  <si>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</si>
  <si>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</si>
  <si>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</si>
  <si>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</si>
  <si>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</si>
  <si>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</si>
  <si>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</si>
  <si>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</si>
  <si>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</si>
  <si>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</si>
  <si>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</si>
  <si>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</si>
  <si>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</si>
  <si>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</si>
  <si>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</si>
  <si>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</si>
  <si>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</si>
  <si>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</si>
  <si>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</si>
  <si>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</si>
  <si>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</si>
  <si>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</si>
  <si>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</si>
  <si>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</si>
  <si>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</si>
  <si>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</si>
  <si>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</si>
  <si>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</si>
  <si>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</si>
  <si>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</si>
  <si>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</si>
  <si>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</si>
  <si>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</si>
  <si>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</si>
  <si>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</si>
  <si>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</si>
  <si>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</si>
  <si>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</si>
  <si>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</si>
  <si>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</si>
  <si>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</si>
  <si>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</si>
  <si>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</si>
  <si>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</si>
  <si>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</si>
  <si>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</si>
  <si>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</si>
  <si>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</si>
  <si>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</si>
  <si>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</si>
  <si>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</si>
  <si>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</si>
  <si>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</si>
  <si>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</si>
  <si>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</si>
  <si>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</si>
  <si>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</si>
  <si>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</si>
  <si>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</si>
  <si>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</si>
  <si>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</si>
  <si>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</si>
  <si>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</si>
  <si>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</si>
  <si>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</si>
  <si>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</si>
  <si>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</si>
  <si>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</si>
  <si>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</si>
  <si>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</si>
  <si>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</si>
  <si>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</si>
  <si>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</si>
  <si>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</si>
  <si>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</si>
  <si>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</si>
  <si>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</si>
  <si>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</si>
  <si>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</si>
  <si>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</si>
  <si>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</si>
  <si>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</si>
  <si>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</si>
  <si>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</si>
  <si>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</si>
  <si>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</si>
  <si>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</si>
  <si>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</si>
  <si>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</si>
  <si>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</si>
  <si>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</si>
  <si>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</si>
  <si>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</si>
  <si>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</si>
  <si>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</si>
  <si>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</si>
  <si>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</si>
  <si>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</si>
  <si>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</si>
  <si>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</si>
  <si>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</si>
  <si>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</si>
  <si>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</si>
  <si>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</si>
  <si>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</si>
  <si>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</si>
  <si>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</si>
  <si>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</si>
  <si>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</si>
  <si>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</si>
  <si>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</si>
  <si>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</si>
  <si>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</si>
  <si>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</si>
  <si>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</si>
  <si>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</si>
  <si>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</si>
  <si>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</si>
  <si>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</si>
  <si>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</si>
  <si>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</si>
  <si>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</si>
  <si>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</si>
  <si>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Prof.Dr.Ahmet KORKMAZ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</si>
  <si>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</si>
  <si>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</si>
  <si>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</si>
  <si>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</si>
  <si>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</si>
  <si>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</si>
  <si>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</si>
  <si>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</si>
  <si>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</si>
  <si>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</si>
  <si>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</si>
  <si>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</si>
  <si>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</si>
  <si>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</si>
  <si>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</si>
  <si>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</si>
  <si>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</si>
  <si>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</si>
  <si>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</si>
  <si>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</si>
  <si>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</si>
  <si>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</si>
  <si>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</si>
  <si>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</si>
  <si>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</si>
  <si>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</si>
  <si>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</si>
  <si>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</si>
  <si>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</si>
  <si>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</si>
  <si>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</si>
  <si>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</si>
  <si>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</si>
  <si>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</si>
  <si>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</si>
  <si>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</si>
  <si>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</si>
  <si>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</si>
  <si>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</si>
  <si>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</si>
  <si>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</si>
  <si>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</si>
  <si>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</si>
  <si>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</si>
  <si>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</si>
  <si>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</si>
  <si>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</si>
  <si>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</si>
  <si>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</si>
  <si>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</si>
  <si>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</si>
  <si>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</si>
  <si>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</si>
  <si>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</si>
  <si>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</si>
  <si>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</si>
  <si>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</si>
  <si>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</si>
  <si>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</si>
  <si>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</si>
  <si>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</si>
  <si>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</si>
  <si>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</si>
  <si>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</si>
  <si>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</si>
  <si>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</si>
  <si>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</si>
  <si>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</si>
  <si>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</si>
  <si>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</si>
  <si>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</si>
  <si>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</si>
  <si>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</si>
  <si>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</si>
  <si>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</si>
  <si>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</si>
  <si>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</si>
  <si>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</si>
  <si>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</si>
  <si>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</si>
  <si>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</si>
  <si>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</si>
  <si>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</si>
  <si>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</si>
  <si>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</si>
  <si>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</si>
  <si>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</si>
  <si>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</si>
  <si>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</si>
  <si>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</si>
  <si>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</si>
  <si>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</si>
  <si>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</si>
  <si>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</si>
  <si>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</si>
  <si>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</si>
  <si>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</si>
  <si>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</si>
  <si>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Öğr.Gör.Özlem EKİZ</t>
  </si>
  <si>
    <t>Dr.Ö.Ü.Yusuf NİKPEYMA</t>
  </si>
  <si>
    <t>Prof.Dr.İsmail GÜVENÇ</t>
  </si>
  <si>
    <t>SEÇMELİ DERS III</t>
  </si>
  <si>
    <t>Prof.Dr.M Murat ASLAN</t>
  </si>
  <si>
    <t>SEÇMELİ DERS IV</t>
  </si>
  <si>
    <t>Prof.Dr.Hüseyin DİKİCİ</t>
  </si>
  <si>
    <t>Prof.Dr.M Sait EKİNCİ</t>
  </si>
  <si>
    <t>GIDA BİLİMİ VE TEKNOLOJİSİ (SEÇ)</t>
  </si>
  <si>
    <t>Dr.Ö.Ü.Ali Rahmi KAYA</t>
  </si>
  <si>
    <t>BAHÇE BİTKİLERİ BÖLÜMÜ BÖLÜMÜ</t>
  </si>
  <si>
    <t>130-BSM</t>
  </si>
  <si>
    <t>132-TE</t>
  </si>
  <si>
    <t xml:space="preserve">BAHÇE BİTKİLERİ BÖLÜMÜ </t>
  </si>
  <si>
    <t>Prof.Dr.Mehmet SÜTYEMEZ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</si>
  <si>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</si>
  <si>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</si>
  <si>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</si>
  <si>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</si>
  <si>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</si>
  <si>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</si>
  <si>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</si>
  <si>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</si>
  <si>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</si>
  <si>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</si>
  <si>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</si>
  <si>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</si>
  <si>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</si>
  <si>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BBB108</t>
  </si>
  <si>
    <t>PEYZAJ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</si>
  <si>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</si>
  <si>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</si>
  <si>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</si>
  <si>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</si>
  <si>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</si>
  <si>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</si>
  <si>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</si>
  <si>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</si>
  <si>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</si>
  <si>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</si>
  <si>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</si>
  <si>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</si>
  <si>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</si>
  <si>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</si>
  <si>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</si>
  <si>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</si>
  <si>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</si>
  <si>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</si>
  <si>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</si>
  <si>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</si>
  <si>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</si>
  <si>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</si>
  <si>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</si>
  <si>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</si>
  <si>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</si>
  <si>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</si>
  <si>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BBB202</t>
  </si>
  <si>
    <t>BİTKİ FİZYOLOJİSİ</t>
  </si>
  <si>
    <t>BBB204</t>
  </si>
  <si>
    <t>ENTOMOLOJİ</t>
  </si>
  <si>
    <t>BBB208</t>
  </si>
  <si>
    <t>BBB210</t>
  </si>
  <si>
    <t>ARAŞTIRMA VE DENEME METOTLARI (SEÇ)</t>
  </si>
  <si>
    <t>BBB214</t>
  </si>
  <si>
    <t>BBB216</t>
  </si>
  <si>
    <t>GÜBRELER VE BİTKİ BESLEME (SEÇ)</t>
  </si>
  <si>
    <t>BBB218</t>
  </si>
  <si>
    <t>ÖLÇME BİLGİSİ (SEÇ)</t>
  </si>
  <si>
    <t>BBB222</t>
  </si>
  <si>
    <t>TARIMSAL MEKANİZASYON (SEÇ)</t>
  </si>
  <si>
    <t>BBB224</t>
  </si>
  <si>
    <t>TARIMSAL YAYIM VE İLETİŞİM TEKNİKLERİ (SEÇ)</t>
  </si>
  <si>
    <t>BBB302</t>
  </si>
  <si>
    <t>BİTKİ ISLAHI</t>
  </si>
  <si>
    <t>BBB304</t>
  </si>
  <si>
    <t>ÇEVRE DOSTU TARIM</t>
  </si>
  <si>
    <t>BBB306</t>
  </si>
  <si>
    <t>MESLEKİ UYGULAMA II</t>
  </si>
  <si>
    <t>BBB308</t>
  </si>
  <si>
    <t>TOHUMCULUK TEKNİĞİ</t>
  </si>
  <si>
    <t>BBB310</t>
  </si>
  <si>
    <t>MEYVECİLİKTE BUDAMA</t>
  </si>
  <si>
    <t>BBB350</t>
  </si>
  <si>
    <t>BBB312</t>
  </si>
  <si>
    <t>BAHÇE BİTKİLERİ HASTALIKLARI VE MÜCADELESİ (SEÇ)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</si>
  <si>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</si>
  <si>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</si>
  <si>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</si>
  <si>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</si>
  <si>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</si>
  <si>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</si>
  <si>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</si>
  <si>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</si>
  <si>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</si>
  <si>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</si>
  <si>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BBB402</t>
  </si>
  <si>
    <t>BAHÇE BİTKİLERİ ÇOĞALTMA TEKNİKLERİ</t>
  </si>
  <si>
    <t>BBB404</t>
  </si>
  <si>
    <t>YUMUŞAK ÇEKİRDEKLİ MEYVELER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</si>
  <si>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</si>
  <si>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</si>
  <si>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</si>
  <si>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</si>
  <si>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</si>
  <si>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</si>
  <si>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</si>
  <si>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</si>
  <si>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BBB414</t>
  </si>
  <si>
    <t>BODUR MEYVE YETİŞTİRİCİLİĞİ (SEÇ)</t>
  </si>
  <si>
    <t>BBB416</t>
  </si>
  <si>
    <t>EV BAHÇECİLİĞİ (SEÇ)</t>
  </si>
  <si>
    <t>BBB418</t>
  </si>
  <si>
    <t>ÖZEL BAĞCILIK (SEÇ)</t>
  </si>
  <si>
    <t>BBB420</t>
  </si>
  <si>
    <t>SEBZE ISLAHI (SEÇ)</t>
  </si>
  <si>
    <t>BBB422</t>
  </si>
  <si>
    <t>TIBBİ VE AROMATİK BİTKİLER (SEÇ)</t>
  </si>
  <si>
    <t>BÖCEK SİSTEMATİĞİ</t>
  </si>
  <si>
    <t>BİTKİ BAKTERİYOLOJİSİ</t>
  </si>
  <si>
    <t>BİTKİ VİROLOJİSİ</t>
  </si>
  <si>
    <t>TARLA BİTKİLERİ ZARARLILARI</t>
  </si>
  <si>
    <t>TARIMSAL PAZARLAMA</t>
  </si>
  <si>
    <t>HAYVANCILIKTA MEKANİZASYON</t>
  </si>
  <si>
    <t>Öğr.Gör.Yeşim AYTOP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</si>
  <si>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</si>
  <si>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</si>
  <si>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</si>
  <si>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</si>
  <si>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</si>
  <si>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</si>
  <si>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</si>
  <si>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</si>
  <si>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</si>
  <si>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</si>
  <si>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</si>
  <si>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</si>
  <si>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</si>
  <si>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</si>
  <si>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</si>
  <si>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</si>
  <si>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</si>
  <si>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</si>
  <si>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</si>
  <si>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</si>
  <si>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</si>
  <si>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</si>
  <si>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</si>
  <si>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</si>
  <si>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</si>
  <si>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</si>
  <si>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</si>
  <si>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</si>
  <si>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</si>
  <si>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</si>
  <si>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</si>
  <si>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</si>
  <si>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</si>
  <si>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</si>
  <si>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</si>
  <si>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</si>
  <si>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</si>
  <si>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</si>
  <si>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</si>
  <si>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</si>
  <si>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</si>
  <si>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</si>
  <si>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</si>
  <si>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</si>
  <si>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</si>
  <si>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</si>
  <si>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</si>
  <si>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</si>
  <si>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</si>
  <si>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</si>
  <si>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</si>
  <si>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</si>
  <si>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</si>
  <si>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</si>
  <si>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</si>
  <si>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</si>
  <si>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</si>
  <si>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</si>
  <si>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</si>
  <si>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</si>
  <si>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</si>
  <si>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</si>
  <si>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</si>
  <si>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</si>
  <si>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</si>
  <si>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</si>
  <si>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</si>
  <si>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</si>
  <si>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</si>
  <si>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Doç.Dr.Ahmet Levent İNANÇ</t>
  </si>
  <si>
    <t>2019-2020 BAHAR YARIYILI DERS ÖĞRETİM ELEMANLARI GÖREVLENDİRMESİ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</si>
  <si>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</si>
  <si>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</si>
  <si>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</si>
  <si>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</si>
  <si>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</si>
  <si>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</si>
  <si>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</si>
  <si>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</si>
  <si>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Prof.Dr.Nihal BUZKAN- Dr.Öğr.Ü. Yaşar ALPTEKİN</t>
  </si>
  <si>
    <t>ZF-122</t>
  </si>
  <si>
    <t>Prof.Dr.Ali Aybek</t>
  </si>
  <si>
    <t>Doç.Dr. Kadir Uğurtan YILMAZ</t>
  </si>
  <si>
    <t>BSS118</t>
  </si>
  <si>
    <t>GİRİŞİMCİLİK VE KARİYER PLANLAMA (SEÇ)</t>
  </si>
  <si>
    <t>Arş. Gör.Dr.Cevahir Kaynakçı BAYDAR</t>
  </si>
  <si>
    <t>ZF121</t>
  </si>
  <si>
    <t>Doç. Dr. Ferhat ÖZDEMİR</t>
  </si>
  <si>
    <t>Dr. Öğr. Üye. H. Burak AĞIR</t>
  </si>
  <si>
    <t>Proff.Dr.Adil AKYÜZ</t>
  </si>
  <si>
    <t>Öğr.Gör.Zeynep CANLI</t>
  </si>
  <si>
    <t>Öğr.Gör.ARİF ÖZGEN</t>
  </si>
  <si>
    <t>Öğr.Gör.Kemal HASANCAOĞLU</t>
  </si>
  <si>
    <t>PROF.DR. HASAN DEĞİRMENCİ</t>
  </si>
  <si>
    <t>ZF-135</t>
  </si>
  <si>
    <t>ÜZÜMSÜ MEYVELER</t>
  </si>
  <si>
    <t>ÖRTÜ ALTI MEYVECİLİK</t>
  </si>
  <si>
    <t>Öğr.Gör.Nazan ERDAŞ</t>
  </si>
  <si>
    <t>F.E</t>
  </si>
  <si>
    <t>Öğr.Gör.Hurşit AKBAŞ</t>
  </si>
  <si>
    <t>TARIMSAL MEKANİZASYON</t>
  </si>
  <si>
    <t>ZF135</t>
  </si>
  <si>
    <t>Prof.Dr.Ali AYBEK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</si>
</sst>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name val="Times New Roman"/>
      <family val="1"/>
      <charset val="162"/>
    </font>
    <font>
      <sz val="11"/>
      <color indexed="8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742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4" fillId="18" borderId="26" xfId="0" applyFont="1" applyFill="1" applyBorder="1" applyAlignment="1"/>
    <xf numFmtId="0" fontId="16" fillId="3" borderId="3" xfId="0" applyFont="1" applyFill="1" applyBorder="1" applyAlignment="1"/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 applyProtection="1"/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15" borderId="1" xfId="0" applyFont="1" applyFill="1" applyBorder="1"/>
    <xf numFmtId="0" fontId="4" fillId="15" borderId="1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7" fillId="20" borderId="94" xfId="0" applyFont="1" applyFill="1" applyBorder="1" applyAlignment="1">
      <alignment horizontal="center" vertical="center"/>
    </xf>
    <xf numFmtId="0" fontId="7" fillId="20" borderId="96" xfId="0" applyFont="1" applyFill="1" applyBorder="1" applyAlignment="1">
      <alignment horizontal="center" vertical="center"/>
    </xf>
    <xf numFmtId="0" fontId="7" fillId="20" borderId="98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7" fillId="20" borderId="105" xfId="0" applyFont="1" applyFill="1" applyBorder="1" applyAlignment="1">
      <alignment horizontal="center" vertical="center"/>
    </xf>
    <xf numFmtId="0" fontId="7" fillId="20" borderId="38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vertical="center"/>
    </xf>
    <xf numFmtId="0" fontId="22" fillId="20" borderId="97" xfId="0" applyFont="1" applyFill="1" applyBorder="1" applyAlignment="1">
      <alignment horizontal="left" vertical="center"/>
    </xf>
    <xf numFmtId="0" fontId="22" fillId="20" borderId="9" xfId="0" applyFont="1" applyFill="1" applyBorder="1" applyAlignment="1">
      <alignment horizontal="left" vertical="center"/>
    </xf>
    <xf numFmtId="0" fontId="22" fillId="20" borderId="98" xfId="0" applyFont="1" applyFill="1" applyBorder="1" applyAlignment="1">
      <alignment horizontal="center" vertical="center"/>
    </xf>
    <xf numFmtId="0" fontId="22" fillId="20" borderId="95" xfId="0" applyFont="1" applyFill="1" applyBorder="1" applyAlignment="1">
      <alignment horizontal="left" vertical="center"/>
    </xf>
    <xf numFmtId="0" fontId="22" fillId="20" borderId="7" xfId="0" applyFont="1" applyFill="1" applyBorder="1" applyAlignment="1">
      <alignment horizontal="left" vertical="center"/>
    </xf>
    <xf numFmtId="0" fontId="22" fillId="20" borderId="99" xfId="0" applyFont="1" applyFill="1" applyBorder="1" applyAlignment="1">
      <alignment horizontal="center" vertical="center"/>
    </xf>
    <xf numFmtId="0" fontId="22" fillId="20" borderId="103" xfId="0" applyFont="1" applyFill="1" applyBorder="1" applyAlignment="1">
      <alignment horizontal="left" vertical="center"/>
    </xf>
    <xf numFmtId="0" fontId="22" fillId="20" borderId="10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7" fillId="0" borderId="106" xfId="0" applyFont="1" applyFill="1" applyBorder="1" applyAlignment="1">
      <alignment horizontal="left" vertical="center"/>
    </xf>
    <xf numFmtId="0" fontId="17" fillId="0" borderId="107" xfId="0" applyFont="1" applyFill="1" applyBorder="1" applyAlignment="1">
      <alignment horizontal="left" vertical="center"/>
    </xf>
    <xf numFmtId="0" fontId="17" fillId="0" borderId="10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95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96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left" vertical="center"/>
    </xf>
    <xf numFmtId="0" fontId="22" fillId="0" borderId="110" xfId="0" applyFont="1" applyFill="1" applyBorder="1" applyAlignment="1">
      <alignment horizontal="center" vertical="center"/>
    </xf>
    <xf numFmtId="0" fontId="17" fillId="0" borderId="109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110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18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0" borderId="19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6" fillId="20" borderId="112" xfId="0" applyFont="1" applyFill="1" applyBorder="1"/>
    <xf numFmtId="0" fontId="27" fillId="0" borderId="112" xfId="0" applyFont="1" applyFill="1" applyBorder="1" applyAlignment="1">
      <alignment horizontal="center" vertical="center"/>
    </xf>
    <xf numFmtId="0" fontId="26" fillId="20" borderId="2" xfId="0" applyFont="1" applyFill="1" applyBorder="1"/>
    <xf numFmtId="0" fontId="27" fillId="0" borderId="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301" customWidth="1"/>
    <col min="4" max="4" width="44.5703125" style="297" customWidth="1"/>
    <col min="5" max="5" width="6.7109375" style="301" bestFit="1" customWidth="1"/>
    <col min="6" max="6" width="8.28515625" style="301" customWidth="1"/>
    <col min="7" max="7" width="44.5703125" style="297" customWidth="1"/>
    <col min="8" max="8" width="6.7109375" style="301" customWidth="1"/>
    <col min="9" max="9" width="8.28515625" style="301" customWidth="1"/>
    <col min="10" max="10" width="44.5703125" style="297" customWidth="1"/>
    <col min="11" max="11" width="6.7109375" style="301" customWidth="1"/>
    <col min="12" max="12" width="8.28515625" style="295" customWidth="1"/>
    <col min="13" max="13" width="44.5703125" style="296" customWidth="1"/>
    <col min="14" max="14" width="6.7109375" style="295" customWidth="1"/>
    <col min="15" max="15" width="6.85546875" style="297" customWidth="1"/>
    <col min="16" max="16" width="7.42578125" style="297" customWidth="1"/>
    <col min="17" max="17" width="47.140625" style="297" customWidth="1"/>
    <col min="18" max="20" width="5.85546875" style="297" customWidth="1"/>
    <col min="21" max="21" width="6" style="297" customWidth="1"/>
    <col min="22" max="22" width="51.42578125" style="297" customWidth="1"/>
    <col min="23" max="23" width="6.85546875" style="297" customWidth="1"/>
    <col min="24" max="30" width="6.85546875" style="298" customWidth="1"/>
    <col min="31" max="16384" width="6.85546875" style="298"/>
  </cols>
  <sheetData>
    <row r="1" spans="1:23" x14ac:dyDescent="0.25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118</v>
      </c>
      <c r="L1" s="295" t="s">
        <v>1523</v>
      </c>
      <c r="M1" s="295"/>
      <c r="W1" s="298"/>
    </row>
    <row r="2" spans="1:23" ht="15" customHeight="1" x14ac:dyDescent="0.25">
      <c r="B2" s="634" t="s">
        <v>927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W2" s="298"/>
    </row>
    <row r="3" spans="1:23" ht="13.5" thickBot="1" x14ac:dyDescent="0.3">
      <c r="B3" s="300">
        <v>1708</v>
      </c>
      <c r="W3" s="298"/>
    </row>
    <row r="4" spans="1:23" ht="13.5" thickBot="1" x14ac:dyDescent="0.3">
      <c r="B4" s="300">
        <v>4</v>
      </c>
      <c r="C4" s="641" t="s">
        <v>94</v>
      </c>
      <c r="D4" s="642"/>
      <c r="E4" s="643"/>
      <c r="F4" s="635" t="s">
        <v>87</v>
      </c>
      <c r="G4" s="636"/>
      <c r="H4" s="637"/>
      <c r="I4" s="635" t="s">
        <v>88</v>
      </c>
      <c r="J4" s="636"/>
      <c r="K4" s="637"/>
      <c r="L4" s="638" t="s">
        <v>54</v>
      </c>
      <c r="M4" s="639"/>
      <c r="N4" s="640"/>
      <c r="W4" s="298"/>
    </row>
    <row r="5" spans="1:23" ht="12.75" customHeight="1" x14ac:dyDescent="0.2">
      <c r="A5" s="626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29" t="s">
        <v>95</v>
      </c>
      <c r="Q5" s="629"/>
      <c r="R5" s="629"/>
      <c r="S5" s="629"/>
      <c r="T5" s="629"/>
      <c r="U5" s="629"/>
      <c r="V5" s="629"/>
      <c r="W5" s="298"/>
    </row>
    <row r="6" spans="1:23" x14ac:dyDescent="0.2">
      <c r="A6" s="627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29" t="s">
        <v>1550</v>
      </c>
      <c r="Q6" s="629"/>
      <c r="R6" s="629"/>
      <c r="S6" s="629"/>
      <c r="T6" s="629"/>
      <c r="U6" s="629"/>
      <c r="V6" s="629"/>
      <c r="W6" s="298"/>
    </row>
    <row r="7" spans="1:23" x14ac:dyDescent="0.2">
      <c r="A7" s="627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630" t="s">
        <v>96</v>
      </c>
      <c r="Q7" s="630"/>
      <c r="R7" s="630"/>
      <c r="S7" s="630"/>
      <c r="T7" s="630"/>
      <c r="U7" s="630"/>
      <c r="V7" s="630"/>
      <c r="W7" s="298"/>
    </row>
    <row r="8" spans="1:23" x14ac:dyDescent="0.2">
      <c r="A8" s="627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">
      <c r="A9" s="627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31" t="s">
        <v>1044</v>
      </c>
      <c r="Q9" s="632"/>
      <c r="R9" s="632"/>
      <c r="S9" s="632"/>
      <c r="T9" s="632"/>
      <c r="U9" s="632"/>
      <c r="V9" s="633"/>
      <c r="W9" s="298"/>
    </row>
    <row r="10" spans="1:23" x14ac:dyDescent="0.2">
      <c r="A10" s="627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">
      <c r="A11" s="627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1045</v>
      </c>
      <c r="Q11" s="312" t="s">
        <v>1517</v>
      </c>
      <c r="R11" s="171">
        <v>3</v>
      </c>
      <c r="S11" s="171">
        <v>0</v>
      </c>
      <c r="T11" s="171">
        <v>3</v>
      </c>
      <c r="U11" s="171">
        <v>2</v>
      </c>
      <c r="V11" s="318" t="s">
        <v>1518</v>
      </c>
      <c r="W11" s="298"/>
    </row>
    <row r="12" spans="1:23" x14ac:dyDescent="0.2">
      <c r="A12" s="627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1046</v>
      </c>
      <c r="Q12" s="319" t="s">
        <v>1047</v>
      </c>
      <c r="R12" s="171">
        <v>2</v>
      </c>
      <c r="S12" s="171">
        <v>0</v>
      </c>
      <c r="T12" s="171">
        <v>2</v>
      </c>
      <c r="U12" s="171">
        <v>2</v>
      </c>
      <c r="V12" s="24" t="s">
        <v>1048</v>
      </c>
      <c r="W12" s="298"/>
    </row>
    <row r="13" spans="1:23" x14ac:dyDescent="0.2">
      <c r="A13" s="627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1049</v>
      </c>
      <c r="Q13" s="319" t="s">
        <v>1050</v>
      </c>
      <c r="R13" s="171">
        <v>2</v>
      </c>
      <c r="S13" s="171">
        <v>0</v>
      </c>
      <c r="T13" s="171">
        <v>2</v>
      </c>
      <c r="U13" s="171">
        <v>2</v>
      </c>
      <c r="V13" s="321" t="s">
        <v>870</v>
      </c>
      <c r="W13" s="298"/>
    </row>
    <row r="14" spans="1:23" x14ac:dyDescent="0.2">
      <c r="A14" s="627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1051</v>
      </c>
      <c r="Q14" s="319" t="s">
        <v>1052</v>
      </c>
      <c r="R14" s="171">
        <v>2</v>
      </c>
      <c r="S14" s="171">
        <v>0</v>
      </c>
      <c r="T14" s="171">
        <v>2</v>
      </c>
      <c r="U14" s="171">
        <v>3</v>
      </c>
      <c r="V14" s="323" t="s">
        <v>1053</v>
      </c>
      <c r="W14" s="298"/>
    </row>
    <row r="15" spans="1:23" x14ac:dyDescent="0.2">
      <c r="A15" s="627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1054</v>
      </c>
      <c r="Q15" s="319" t="s">
        <v>1055</v>
      </c>
      <c r="R15" s="171">
        <v>3</v>
      </c>
      <c r="S15" s="171">
        <v>0</v>
      </c>
      <c r="T15" s="171">
        <v>3</v>
      </c>
      <c r="U15" s="171">
        <v>4</v>
      </c>
      <c r="V15" s="324" t="e">
        <f>#REF!</f>
        <v>#REF!</v>
      </c>
      <c r="W15" s="298"/>
    </row>
    <row r="16" spans="1:23" x14ac:dyDescent="0.2">
      <c r="A16" s="627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1056</v>
      </c>
      <c r="Q16" s="319" t="s">
        <v>1057</v>
      </c>
      <c r="R16" s="171">
        <v>3</v>
      </c>
      <c r="S16" s="171">
        <v>0</v>
      </c>
      <c r="T16" s="171">
        <v>3</v>
      </c>
      <c r="U16" s="171">
        <v>4</v>
      </c>
      <c r="V16" s="324" t="s">
        <v>1058</v>
      </c>
      <c r="W16" s="298"/>
    </row>
    <row r="17" spans="1:23" x14ac:dyDescent="0.2">
      <c r="A17" s="627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1059</v>
      </c>
      <c r="Q17" s="319" t="s">
        <v>1060</v>
      </c>
      <c r="R17" s="171">
        <v>2</v>
      </c>
      <c r="S17" s="171">
        <v>2</v>
      </c>
      <c r="T17" s="171">
        <v>3</v>
      </c>
      <c r="U17" s="171">
        <v>5</v>
      </c>
      <c r="V17" s="324">
        <f>BBB!V16</f>
        <v>5</v>
      </c>
      <c r="W17" s="298"/>
    </row>
    <row r="18" spans="1:23" x14ac:dyDescent="0.2">
      <c r="A18" s="627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1061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864</v>
      </c>
      <c r="W18" s="298"/>
    </row>
    <row r="19" spans="1:23" x14ac:dyDescent="0.2">
      <c r="A19" s="627"/>
      <c r="B19" s="32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1062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">
      <c r="A20" s="627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">
      <c r="A21" s="627"/>
      <c r="B21" s="32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625" t="s">
        <v>1063</v>
      </c>
      <c r="Q21" s="625"/>
      <c r="R21" s="625"/>
      <c r="S21" s="625"/>
      <c r="T21" s="625"/>
      <c r="U21" s="625"/>
      <c r="V21" s="24"/>
      <c r="W21" s="298"/>
    </row>
    <row r="22" spans="1:23" x14ac:dyDescent="0.2">
      <c r="A22" s="627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1064</v>
      </c>
      <c r="Q22" s="319" t="s">
        <v>1065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">
      <c r="A23" s="627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625" t="s">
        <v>1031</v>
      </c>
      <c r="Q23" s="625"/>
      <c r="R23" s="625"/>
      <c r="S23" s="625"/>
      <c r="T23" s="625"/>
      <c r="U23" s="625"/>
      <c r="V23" s="24"/>
      <c r="W23" s="298"/>
    </row>
    <row r="24" spans="1:23" ht="13.5" thickBot="1" x14ac:dyDescent="0.25">
      <c r="A24" s="628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BBB!V21</f>
        <v>2</v>
      </c>
      <c r="W24" s="298"/>
    </row>
    <row r="25" spans="1:23" ht="12.75" customHeight="1" x14ac:dyDescent="0.2">
      <c r="A25" s="626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">
      <c r="A26" s="627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">
      <c r="A27" s="627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">
      <c r="A28" s="627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">
      <c r="A29" s="627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859</v>
      </c>
      <c r="W29" s="298"/>
    </row>
    <row r="30" spans="1:23" x14ac:dyDescent="0.2">
      <c r="A30" s="627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">
      <c r="A31" s="627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631" t="s">
        <v>1067</v>
      </c>
      <c r="Q31" s="632"/>
      <c r="R31" s="632"/>
      <c r="S31" s="632"/>
      <c r="T31" s="632"/>
      <c r="U31" s="632"/>
      <c r="V31" s="633"/>
      <c r="W31" s="298"/>
    </row>
    <row r="32" spans="1:23" x14ac:dyDescent="0.2">
      <c r="A32" s="627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">
      <c r="A33" s="627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1068</v>
      </c>
      <c r="Q33" s="319" t="s">
        <v>1069</v>
      </c>
      <c r="R33" s="171">
        <v>2</v>
      </c>
      <c r="S33" s="171">
        <v>0</v>
      </c>
      <c r="T33" s="171">
        <v>2</v>
      </c>
      <c r="U33" s="171">
        <v>3</v>
      </c>
      <c r="V33" s="324" t="s">
        <v>1551</v>
      </c>
      <c r="W33" s="298"/>
    </row>
    <row r="34" spans="1:23" x14ac:dyDescent="0.2">
      <c r="A34" s="627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1070</v>
      </c>
      <c r="Q34" s="319" t="s">
        <v>93</v>
      </c>
      <c r="R34" s="171">
        <v>2</v>
      </c>
      <c r="S34" s="171">
        <v>0</v>
      </c>
      <c r="T34" s="171">
        <v>2</v>
      </c>
      <c r="U34" s="171">
        <v>3</v>
      </c>
      <c r="V34" s="332" t="s">
        <v>1071</v>
      </c>
      <c r="W34" s="298"/>
    </row>
    <row r="35" spans="1:23" x14ac:dyDescent="0.2">
      <c r="A35" s="627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1072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1073</v>
      </c>
      <c r="W35" s="298"/>
    </row>
    <row r="36" spans="1:23" x14ac:dyDescent="0.2">
      <c r="A36" s="627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1074</v>
      </c>
      <c r="Q36" s="319" t="s">
        <v>1075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">
      <c r="A37" s="627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1076</v>
      </c>
      <c r="Q37" s="319" t="s">
        <v>1077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">
      <c r="A38" s="627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1078</v>
      </c>
      <c r="Q38" s="319" t="s">
        <v>1079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">
      <c r="A39" s="627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1080</v>
      </c>
      <c r="Q39" s="319" t="s">
        <v>1081</v>
      </c>
      <c r="R39" s="171">
        <v>2</v>
      </c>
      <c r="S39" s="171">
        <v>2</v>
      </c>
      <c r="T39" s="171">
        <v>3</v>
      </c>
      <c r="U39" s="171">
        <v>4</v>
      </c>
      <c r="V39" s="332" t="s">
        <v>1082</v>
      </c>
      <c r="W39" s="298"/>
    </row>
    <row r="40" spans="1:23" x14ac:dyDescent="0.2">
      <c r="A40" s="627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1083</v>
      </c>
      <c r="Q40" s="319" t="s">
        <v>1084</v>
      </c>
      <c r="R40" s="171">
        <v>2</v>
      </c>
      <c r="S40" s="171">
        <v>0</v>
      </c>
      <c r="T40" s="171">
        <v>2</v>
      </c>
      <c r="U40" s="171">
        <v>3</v>
      </c>
      <c r="V40" s="24" t="s">
        <v>1085</v>
      </c>
      <c r="W40" s="298"/>
    </row>
    <row r="41" spans="1:23" x14ac:dyDescent="0.2">
      <c r="A41" s="627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1086</v>
      </c>
      <c r="Q41" s="319" t="s">
        <v>1087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">
      <c r="A42" s="627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">
      <c r="A43" s="627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5" thickBot="1" x14ac:dyDescent="0.25">
      <c r="A44" s="628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31" t="s">
        <v>1088</v>
      </c>
      <c r="Q44" s="632"/>
      <c r="R44" s="632"/>
      <c r="S44" s="632"/>
      <c r="T44" s="632"/>
      <c r="U44" s="632"/>
      <c r="V44" s="633"/>
      <c r="W44" s="298"/>
    </row>
    <row r="45" spans="1:23" ht="12.75" customHeight="1" x14ac:dyDescent="0.2">
      <c r="A45" s="626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">
      <c r="A46" s="627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1089</v>
      </c>
      <c r="Q46" s="319" t="s">
        <v>1090</v>
      </c>
      <c r="R46" s="171">
        <v>2</v>
      </c>
      <c r="S46" s="171">
        <v>2</v>
      </c>
      <c r="T46" s="171">
        <v>3</v>
      </c>
      <c r="U46" s="171">
        <v>4</v>
      </c>
      <c r="V46" s="24" t="s">
        <v>1091</v>
      </c>
      <c r="W46" s="298"/>
    </row>
    <row r="47" spans="1:23" x14ac:dyDescent="0.2">
      <c r="A47" s="627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1092</v>
      </c>
      <c r="Q47" s="319" t="s">
        <v>1093</v>
      </c>
      <c r="R47" s="171">
        <v>2</v>
      </c>
      <c r="S47" s="171">
        <v>2</v>
      </c>
      <c r="T47" s="171">
        <v>3</v>
      </c>
      <c r="U47" s="171">
        <v>4</v>
      </c>
      <c r="V47" s="24" t="s">
        <v>916</v>
      </c>
      <c r="W47" s="298"/>
    </row>
    <row r="48" spans="1:23" x14ac:dyDescent="0.2">
      <c r="A48" s="627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1094</v>
      </c>
      <c r="Q48" s="319" t="s">
        <v>1095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">
      <c r="A49" s="627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1096</v>
      </c>
      <c r="Q49" s="319" t="s">
        <v>100</v>
      </c>
      <c r="R49" s="171">
        <v>2</v>
      </c>
      <c r="S49" s="171">
        <v>2</v>
      </c>
      <c r="T49" s="171">
        <v>3</v>
      </c>
      <c r="U49" s="171">
        <v>4</v>
      </c>
      <c r="V49" s="24" t="s">
        <v>863</v>
      </c>
      <c r="W49" s="298"/>
    </row>
    <row r="50" spans="1:23" x14ac:dyDescent="0.2">
      <c r="A50" s="627"/>
      <c r="B50" s="462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1097</v>
      </c>
      <c r="Q50" s="319" t="s">
        <v>1098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">
      <c r="A51" s="627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1099</v>
      </c>
      <c r="Q51" s="319" t="s">
        <v>1100</v>
      </c>
      <c r="R51" s="171">
        <v>2</v>
      </c>
      <c r="S51" s="171">
        <v>2</v>
      </c>
      <c r="T51" s="171">
        <v>3</v>
      </c>
      <c r="U51" s="171">
        <v>5</v>
      </c>
      <c r="V51" s="24" t="s">
        <v>867</v>
      </c>
      <c r="W51" s="298"/>
    </row>
    <row r="52" spans="1:23" x14ac:dyDescent="0.2">
      <c r="A52" s="627"/>
      <c r="B52" s="462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1101</v>
      </c>
      <c r="Q52" s="319" t="s">
        <v>1102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">
      <c r="A53" s="627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1103</v>
      </c>
      <c r="Q53" s="24" t="s">
        <v>1104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">
      <c r="A54" s="627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">
      <c r="A55" s="627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">
      <c r="A56" s="627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1105</v>
      </c>
      <c r="R56" s="316" t="s">
        <v>1106</v>
      </c>
      <c r="S56" s="315"/>
      <c r="T56" s="315"/>
      <c r="U56" s="315"/>
      <c r="V56" s="315"/>
      <c r="W56" s="298"/>
    </row>
    <row r="57" spans="1:23" x14ac:dyDescent="0.2">
      <c r="A57" s="627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631" t="s">
        <v>1107</v>
      </c>
      <c r="Q57" s="632"/>
      <c r="R57" s="632"/>
      <c r="S57" s="632"/>
      <c r="T57" s="632"/>
      <c r="U57" s="632"/>
      <c r="V57" s="633"/>
      <c r="W57" s="298"/>
    </row>
    <row r="58" spans="1:23" ht="15" customHeight="1" x14ac:dyDescent="0.2">
      <c r="A58" s="627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">
      <c r="A59" s="627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1108</v>
      </c>
      <c r="Q59" s="319" t="s">
        <v>1109</v>
      </c>
      <c r="R59" s="171">
        <v>2</v>
      </c>
      <c r="S59" s="171">
        <v>0</v>
      </c>
      <c r="T59" s="171">
        <v>2</v>
      </c>
      <c r="U59" s="171">
        <v>2</v>
      </c>
      <c r="V59" s="24" t="s">
        <v>1110</v>
      </c>
      <c r="W59" s="298"/>
    </row>
    <row r="60" spans="1:23" x14ac:dyDescent="0.2">
      <c r="A60" s="627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1111</v>
      </c>
      <c r="Q60" s="319" t="s">
        <v>1112</v>
      </c>
      <c r="R60" s="171">
        <v>2</v>
      </c>
      <c r="S60" s="171">
        <v>0</v>
      </c>
      <c r="T60" s="171">
        <v>2</v>
      </c>
      <c r="U60" s="171">
        <v>4</v>
      </c>
      <c r="V60" s="24" t="s">
        <v>1113</v>
      </c>
      <c r="W60" s="298"/>
    </row>
    <row r="61" spans="1:23" x14ac:dyDescent="0.2">
      <c r="A61" s="627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1114</v>
      </c>
      <c r="Q61" s="319" t="s">
        <v>1115</v>
      </c>
      <c r="R61" s="171">
        <v>2</v>
      </c>
      <c r="S61" s="171">
        <v>0</v>
      </c>
      <c r="T61" s="171">
        <v>2</v>
      </c>
      <c r="U61" s="171">
        <v>4</v>
      </c>
      <c r="V61" s="24" t="s">
        <v>862</v>
      </c>
      <c r="W61" s="298"/>
    </row>
    <row r="62" spans="1:23" x14ac:dyDescent="0.2">
      <c r="A62" s="627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1116</v>
      </c>
      <c r="Q62" s="319" t="s">
        <v>1117</v>
      </c>
      <c r="R62" s="171">
        <v>1</v>
      </c>
      <c r="S62" s="171">
        <v>2</v>
      </c>
      <c r="T62" s="171">
        <v>2</v>
      </c>
      <c r="U62" s="171">
        <v>4</v>
      </c>
      <c r="V62" s="24" t="s">
        <v>1118</v>
      </c>
      <c r="W62" s="298"/>
    </row>
    <row r="63" spans="1:23" x14ac:dyDescent="0.2">
      <c r="A63" s="627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1119</v>
      </c>
      <c r="Q63" s="319" t="s">
        <v>1120</v>
      </c>
      <c r="R63" s="171">
        <v>2</v>
      </c>
      <c r="S63" s="171">
        <v>0</v>
      </c>
      <c r="T63" s="171">
        <v>2</v>
      </c>
      <c r="U63" s="171">
        <v>4</v>
      </c>
      <c r="V63" s="24" t="s">
        <v>1121</v>
      </c>
      <c r="W63" s="298"/>
    </row>
    <row r="64" spans="1:23" ht="13.5" thickBot="1" x14ac:dyDescent="0.25">
      <c r="A64" s="628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1122</v>
      </c>
      <c r="Q64" s="319" t="s">
        <v>1123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">
      <c r="A65" s="626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644" t="s">
        <v>1124</v>
      </c>
      <c r="Q65" s="645"/>
      <c r="R65" s="645"/>
      <c r="S65" s="645"/>
      <c r="T65" s="645"/>
      <c r="U65" s="645"/>
      <c r="V65" s="646"/>
      <c r="W65" s="298"/>
    </row>
    <row r="66" spans="1:23" x14ac:dyDescent="0.2">
      <c r="A66" s="627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101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">
      <c r="A67" s="627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1125</v>
      </c>
      <c r="Q67" s="319" t="s">
        <v>1126</v>
      </c>
      <c r="R67" s="171">
        <v>2</v>
      </c>
      <c r="S67" s="171">
        <v>0</v>
      </c>
      <c r="T67" s="171">
        <v>2</v>
      </c>
      <c r="U67" s="171">
        <v>3</v>
      </c>
      <c r="V67" s="24" t="s">
        <v>1127</v>
      </c>
      <c r="W67" s="298"/>
    </row>
    <row r="68" spans="1:23" x14ac:dyDescent="0.2">
      <c r="A68" s="627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1128</v>
      </c>
      <c r="Q68" s="319" t="s">
        <v>1129</v>
      </c>
      <c r="R68" s="171">
        <v>1</v>
      </c>
      <c r="S68" s="171">
        <v>2</v>
      </c>
      <c r="T68" s="171">
        <v>2</v>
      </c>
      <c r="U68" s="171">
        <v>3</v>
      </c>
      <c r="V68" s="24" t="s">
        <v>1130</v>
      </c>
      <c r="W68" s="298"/>
    </row>
    <row r="69" spans="1:23" x14ac:dyDescent="0.2">
      <c r="A69" s="627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1131</v>
      </c>
      <c r="Q69" s="319" t="s">
        <v>1132</v>
      </c>
      <c r="R69" s="171">
        <v>2</v>
      </c>
      <c r="S69" s="171">
        <v>0</v>
      </c>
      <c r="T69" s="171">
        <v>2</v>
      </c>
      <c r="U69" s="171">
        <v>0</v>
      </c>
      <c r="V69" s="24" t="s">
        <v>862</v>
      </c>
      <c r="W69" s="298"/>
    </row>
    <row r="70" spans="1:23" x14ac:dyDescent="0.2">
      <c r="A70" s="627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">
      <c r="A71" s="627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">
      <c r="A72" s="627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">
      <c r="A73" s="627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">
      <c r="A74" s="627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">
      <c r="A75" s="627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">
      <c r="A76" s="627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">
      <c r="A77" s="627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">
      <c r="A78" s="627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">
      <c r="A79" s="627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">
      <c r="A80" s="627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">
      <c r="A81" s="627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">
      <c r="A82" s="627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">
      <c r="A83" s="627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5" thickBot="1" x14ac:dyDescent="0.25">
      <c r="A84" s="628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">
      <c r="A85" s="626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">
      <c r="A86" s="627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">
      <c r="A87" s="627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">
      <c r="A88" s="627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">
      <c r="A89" s="627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">
      <c r="A90" s="627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">
      <c r="A91" s="627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">
      <c r="A92" s="627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">
      <c r="A93" s="627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">
      <c r="A94" s="627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">
      <c r="A95" s="627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">
      <c r="A96" s="627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">
      <c r="A97" s="627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">
      <c r="A98" s="627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">
      <c r="A99" s="627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">
      <c r="A100" s="627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">
      <c r="A101" s="627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">
      <c r="A102" s="627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">
      <c r="A103" s="627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5" thickBot="1" x14ac:dyDescent="0.25">
      <c r="A104" s="628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">
      <c r="A105" s="626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">
      <c r="A106" s="627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">
      <c r="A107" s="627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">
      <c r="A108" s="627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">
      <c r="A109" s="627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">
      <c r="A110" s="627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">
      <c r="A111" s="627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">
      <c r="A112" s="627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">
      <c r="A113" s="627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">
      <c r="A114" s="627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">
      <c r="A115" s="627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">
      <c r="A116" s="627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">
      <c r="A117" s="627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">
      <c r="A118" s="627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">
      <c r="A119" s="627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">
      <c r="A120" s="627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">
      <c r="A121" s="627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">
      <c r="A122" s="627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">
      <c r="A123" s="627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25">
      <c r="A124" s="628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">
      <c r="A125" s="626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">
      <c r="A126" s="627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">
      <c r="A127" s="627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">
      <c r="A128" s="627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">
      <c r="A129" s="627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">
      <c r="A130" s="627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">
      <c r="A131" s="627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">
      <c r="A132" s="627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">
      <c r="A133" s="627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">
      <c r="A134" s="627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">
      <c r="A135" s="627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">
      <c r="A136" s="627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">
      <c r="A137" s="627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">
      <c r="A138" s="627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">
      <c r="A139" s="627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">
      <c r="A140" s="627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">
      <c r="A141" s="627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">
      <c r="A142" s="627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">
      <c r="A143" s="627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25">
      <c r="A144" s="628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">
      <c r="A145" s="626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">
      <c r="A146" s="627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">
      <c r="A147" s="627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">
      <c r="A148" s="627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">
      <c r="A149" s="627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">
      <c r="A150" s="627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">
      <c r="A151" s="627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">
      <c r="A152" s="627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">
      <c r="A153" s="627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">
      <c r="A154" s="627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">
      <c r="A155" s="627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">
      <c r="A156" s="627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">
      <c r="A157" s="627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">
      <c r="A158" s="627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">
      <c r="A159" s="627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">
      <c r="A160" s="627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">
      <c r="A161" s="627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">
      <c r="A162" s="627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">
      <c r="A163" s="627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25">
      <c r="A164" s="628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">
      <c r="A165" s="626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">
      <c r="A166" s="627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">
      <c r="A167" s="627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">
      <c r="A168" s="627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">
      <c r="A169" s="627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">
      <c r="A170" s="627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">
      <c r="A171" s="627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">
      <c r="A172" s="627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">
      <c r="A173" s="627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">
      <c r="A174" s="627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">
      <c r="A175" s="627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">
      <c r="A176" s="627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">
      <c r="A177" s="627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">
      <c r="A178" s="627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">
      <c r="A179" s="627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">
      <c r="A180" s="627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">
      <c r="A181" s="627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">
      <c r="A182" s="627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">
      <c r="A183" s="627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25">
      <c r="A184" s="628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">
      <c r="A185" s="626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">
      <c r="A186" s="627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">
      <c r="A187" s="627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">
      <c r="A188" s="627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">
      <c r="A189" s="627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">
      <c r="A190" s="627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">
      <c r="A191" s="627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">
      <c r="A192" s="627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">
      <c r="A193" s="627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">
      <c r="A194" s="627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">
      <c r="A195" s="627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">
      <c r="A196" s="627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">
      <c r="A197" s="627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">
      <c r="A198" s="627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">
      <c r="A199" s="627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">
      <c r="A200" s="627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">
      <c r="A201" s="627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">
      <c r="A202" s="627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">
      <c r="A203" s="627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25">
      <c r="A204" s="627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">
      <c r="A205" s="626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25">
      <c r="A206" s="627"/>
      <c r="B206" s="446" t="s">
        <v>917</v>
      </c>
      <c r="C206" s="447"/>
      <c r="D206" s="448"/>
      <c r="E206" s="449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">
      <c r="A207" s="627"/>
      <c r="B207" s="450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">
      <c r="A208" s="627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">
      <c r="A209" s="627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">
      <c r="A210" s="627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">
      <c r="A211" s="627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">
      <c r="A212" s="627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">
      <c r="A213" s="627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">
      <c r="A214" s="627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">
      <c r="A215" s="627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">
      <c r="A216" s="627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">
      <c r="A217" s="627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">
      <c r="A218" s="627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">
      <c r="A219" s="627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">
      <c r="A220" s="627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">
      <c r="A221" s="627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">
      <c r="A222" s="627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">
      <c r="A223" s="627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5" thickBot="1" x14ac:dyDescent="0.25">
      <c r="A224" s="628"/>
      <c r="B224" s="394"/>
      <c r="C224" s="110"/>
      <c r="D224" s="111"/>
      <c r="E224" s="466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">
      <c r="A225" s="626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">
      <c r="A226" s="627"/>
      <c r="B226" s="322"/>
      <c r="C226" s="307"/>
      <c r="D226" s="308"/>
      <c r="E226" s="46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">
      <c r="A227" s="627"/>
      <c r="B227" s="320" t="s">
        <v>29</v>
      </c>
      <c r="C227" s="311"/>
      <c r="D227" s="312"/>
      <c r="E227" s="313"/>
      <c r="F227" s="463"/>
      <c r="G227" s="463"/>
      <c r="H227" s="463"/>
      <c r="I227" s="463"/>
      <c r="J227" s="463"/>
      <c r="K227" s="463"/>
      <c r="L227" s="463"/>
      <c r="M227" s="463"/>
      <c r="N227" s="463"/>
    </row>
    <row r="228" spans="1:14" s="4" customFormat="1" x14ac:dyDescent="0.2">
      <c r="A228" s="627"/>
      <c r="B228" s="322"/>
      <c r="C228" s="307"/>
      <c r="D228" s="308"/>
      <c r="E228" s="466"/>
      <c r="F228" s="463"/>
      <c r="G228" s="463"/>
      <c r="H228" s="463"/>
      <c r="I228" s="463"/>
      <c r="J228" s="463"/>
      <c r="K228" s="463"/>
      <c r="L228" s="463"/>
      <c r="M228" s="463"/>
      <c r="N228" s="463"/>
    </row>
    <row r="229" spans="1:14" s="4" customFormat="1" x14ac:dyDescent="0.2">
      <c r="A229" s="627"/>
      <c r="B229" s="320" t="s">
        <v>30</v>
      </c>
      <c r="C229" s="311"/>
      <c r="D229" s="312"/>
      <c r="E229" s="313"/>
      <c r="F229" s="463"/>
      <c r="G229" s="463"/>
      <c r="H229" s="463"/>
      <c r="I229" s="463"/>
      <c r="J229" s="463"/>
      <c r="K229" s="463"/>
      <c r="L229" s="463"/>
      <c r="M229" s="463"/>
      <c r="N229" s="463"/>
    </row>
    <row r="230" spans="1:14" s="4" customFormat="1" ht="14.25" customHeight="1" x14ac:dyDescent="0.2">
      <c r="A230" s="627"/>
      <c r="B230" s="322"/>
      <c r="C230" s="307"/>
      <c r="D230" s="308"/>
      <c r="E230" s="465"/>
      <c r="F230" s="463"/>
      <c r="G230" s="463"/>
      <c r="H230" s="463"/>
      <c r="I230" s="463"/>
      <c r="J230" s="463"/>
      <c r="K230" s="463"/>
      <c r="L230" s="463"/>
      <c r="M230" s="463"/>
      <c r="N230" s="463"/>
    </row>
    <row r="231" spans="1:14" x14ac:dyDescent="0.25">
      <c r="A231" s="627"/>
    </row>
    <row r="232" spans="1:14" x14ac:dyDescent="0.25">
      <c r="A232" s="627"/>
    </row>
    <row r="233" spans="1:14" x14ac:dyDescent="0.25">
      <c r="A233" s="627"/>
    </row>
    <row r="234" spans="1:14" x14ac:dyDescent="0.25">
      <c r="A234" s="627"/>
    </row>
    <row r="235" spans="1:14" x14ac:dyDescent="0.25">
      <c r="A235" s="627"/>
    </row>
    <row r="236" spans="1:14" x14ac:dyDescent="0.25">
      <c r="A236" s="627"/>
    </row>
    <row r="237" spans="1:14" x14ac:dyDescent="0.25">
      <c r="A237" s="627"/>
    </row>
    <row r="238" spans="1:14" x14ac:dyDescent="0.25">
      <c r="A238" s="627"/>
    </row>
    <row r="239" spans="1:14" x14ac:dyDescent="0.25">
      <c r="A239" s="627"/>
    </row>
    <row r="240" spans="1:14" x14ac:dyDescent="0.25">
      <c r="A240" s="627"/>
    </row>
    <row r="241" spans="1:1" x14ac:dyDescent="0.25">
      <c r="A241" s="627"/>
    </row>
    <row r="242" spans="1:1" x14ac:dyDescent="0.25">
      <c r="A242" s="627"/>
    </row>
    <row r="243" spans="1:1" x14ac:dyDescent="0.25">
      <c r="A243" s="627"/>
    </row>
    <row r="244" spans="1:1" ht="13.5" thickBot="1" x14ac:dyDescent="0.3">
      <c r="A244" s="62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5546875" defaultRowHeight="12.75" x14ac:dyDescent="0.2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customWidth="1"/>
    <col min="6" max="6" width="8.28515625" style="1" customWidth="1"/>
    <col min="7" max="7" width="44.5703125" style="300" customWidth="1"/>
    <col min="8" max="8" width="6.7109375" style="1" bestFit="1" customWidth="1"/>
    <col min="9" max="9" width="8.28515625" style="1" customWidth="1"/>
    <col min="10" max="10" width="44.5703125" style="300" customWidth="1"/>
    <col min="11" max="11" width="6.7109375" style="1" bestFit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6.85546875" style="300" customWidth="1"/>
    <col min="16" max="16" width="7.42578125" style="300" customWidth="1"/>
    <col min="17" max="17" width="30.28515625" style="300" customWidth="1"/>
    <col min="18" max="21" width="5.85546875" style="300" customWidth="1"/>
    <col min="22" max="22" width="6" style="300" customWidth="1"/>
    <col min="23" max="23" width="34.42578125" style="300" customWidth="1"/>
    <col min="24" max="25" width="6.85546875" style="5" customWidth="1"/>
    <col min="26" max="26" width="12.42578125" style="4" customWidth="1"/>
    <col min="27" max="34" width="6.85546875" style="300" customWidth="1"/>
    <col min="35" max="16384" width="6.85546875" style="300"/>
  </cols>
  <sheetData>
    <row r="1" spans="1:26" x14ac:dyDescent="0.2">
      <c r="A1" s="294" t="s">
        <v>117</v>
      </c>
      <c r="M1" s="1"/>
    </row>
    <row r="2" spans="1:26" x14ac:dyDescent="0.2">
      <c r="B2" s="657"/>
      <c r="C2" s="657"/>
      <c r="D2" s="294" t="s">
        <v>99</v>
      </c>
      <c r="F2" s="294" t="s">
        <v>99</v>
      </c>
      <c r="I2" s="472"/>
      <c r="N2" s="359"/>
      <c r="X2" s="7"/>
      <c r="Y2" s="7"/>
    </row>
    <row r="3" spans="1:26" ht="13.5" thickBot="1" x14ac:dyDescent="0.25">
      <c r="B3" s="300">
        <v>1708</v>
      </c>
      <c r="X3" s="7"/>
      <c r="Y3" s="7"/>
    </row>
    <row r="4" spans="1:26" ht="13.5" thickBot="1" x14ac:dyDescent="0.25">
      <c r="B4" s="300">
        <v>4</v>
      </c>
      <c r="C4" s="658" t="s">
        <v>20</v>
      </c>
      <c r="D4" s="659"/>
      <c r="E4" s="660"/>
      <c r="F4" s="658" t="s">
        <v>100</v>
      </c>
      <c r="G4" s="659"/>
      <c r="H4" s="660"/>
      <c r="I4" s="658" t="s">
        <v>102</v>
      </c>
      <c r="J4" s="659"/>
      <c r="K4" s="660"/>
      <c r="L4" s="658" t="s">
        <v>103</v>
      </c>
      <c r="M4" s="659"/>
      <c r="N4" s="660"/>
      <c r="X4" s="7"/>
      <c r="Y4" s="7"/>
      <c r="Z4" s="3"/>
    </row>
    <row r="5" spans="1:26" ht="12.75" customHeight="1" thickTop="1" x14ac:dyDescent="0.2">
      <c r="A5" s="654" t="s">
        <v>13</v>
      </c>
      <c r="B5" s="302" t="s">
        <v>22</v>
      </c>
      <c r="C5" s="526"/>
      <c r="D5" s="527"/>
      <c r="E5" s="528"/>
      <c r="F5" s="526"/>
      <c r="G5" s="527"/>
      <c r="H5" s="528"/>
      <c r="I5" s="526"/>
      <c r="J5" s="527"/>
      <c r="K5" s="528"/>
      <c r="L5" s="526"/>
      <c r="M5" s="527"/>
      <c r="N5" s="528"/>
      <c r="P5" s="360"/>
      <c r="Q5" s="361" t="s">
        <v>20</v>
      </c>
      <c r="R5" s="316" t="s">
        <v>1106</v>
      </c>
      <c r="S5" s="78"/>
      <c r="T5" s="78"/>
      <c r="U5" s="78"/>
      <c r="V5" s="78"/>
      <c r="W5" s="78"/>
    </row>
    <row r="6" spans="1:26" ht="15" x14ac:dyDescent="0.25">
      <c r="A6" s="655"/>
      <c r="B6" s="306"/>
      <c r="C6" s="529"/>
      <c r="D6" s="308"/>
      <c r="E6" s="530"/>
      <c r="F6" s="529"/>
      <c r="G6" s="308"/>
      <c r="H6" s="530"/>
      <c r="I6" s="529"/>
      <c r="J6" s="308"/>
      <c r="K6" s="530"/>
      <c r="L6" s="529"/>
      <c r="M6" s="308"/>
      <c r="N6" s="530"/>
      <c r="P6" s="650" t="s">
        <v>56</v>
      </c>
      <c r="Q6" s="650"/>
      <c r="R6" s="650"/>
      <c r="S6" s="650"/>
      <c r="T6" s="650"/>
      <c r="U6" s="650"/>
      <c r="V6" s="650"/>
      <c r="W6" s="651"/>
    </row>
    <row r="7" spans="1:26" x14ac:dyDescent="0.2">
      <c r="A7" s="655"/>
      <c r="B7" s="310" t="s">
        <v>23</v>
      </c>
      <c r="C7" s="531"/>
      <c r="D7" s="312"/>
      <c r="E7" s="532"/>
      <c r="F7" s="531"/>
      <c r="G7" s="312"/>
      <c r="H7" s="532"/>
      <c r="I7" s="531"/>
      <c r="J7" s="312"/>
      <c r="K7" s="532"/>
      <c r="L7" s="531"/>
      <c r="M7" s="312"/>
      <c r="N7" s="532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9"/>
      <c r="V7" s="362" t="s">
        <v>39</v>
      </c>
      <c r="W7" s="362" t="s">
        <v>60</v>
      </c>
    </row>
    <row r="8" spans="1:26" x14ac:dyDescent="0.2">
      <c r="A8" s="655"/>
      <c r="B8" s="306"/>
      <c r="C8" s="529"/>
      <c r="D8" s="308"/>
      <c r="E8" s="533"/>
      <c r="F8" s="529"/>
      <c r="G8" s="308"/>
      <c r="H8" s="533"/>
      <c r="I8" s="529"/>
      <c r="J8" s="308"/>
      <c r="K8" s="533"/>
      <c r="L8" s="529"/>
      <c r="M8" s="308"/>
      <c r="N8" s="533"/>
      <c r="P8" s="442" t="s">
        <v>1702</v>
      </c>
      <c r="Q8" s="429" t="s">
        <v>1662</v>
      </c>
      <c r="R8" s="427">
        <v>0</v>
      </c>
      <c r="S8" s="427">
        <v>2</v>
      </c>
      <c r="T8" s="427">
        <v>0</v>
      </c>
      <c r="U8" s="561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">
      <c r="A9" s="655"/>
      <c r="B9" s="310" t="s">
        <v>24</v>
      </c>
      <c r="C9" s="531"/>
      <c r="D9" s="312"/>
      <c r="E9" s="532"/>
      <c r="F9" s="531"/>
      <c r="G9" s="312"/>
      <c r="H9" s="532"/>
      <c r="I9" s="531"/>
      <c r="J9" s="312"/>
      <c r="K9" s="532"/>
      <c r="L9" s="531"/>
      <c r="M9" s="312"/>
      <c r="N9" s="532"/>
      <c r="P9" s="442" t="s">
        <v>1703</v>
      </c>
      <c r="Q9" s="429" t="s">
        <v>1704</v>
      </c>
      <c r="R9" s="427">
        <v>0</v>
      </c>
      <c r="S9" s="427">
        <v>2</v>
      </c>
      <c r="T9" s="427">
        <v>0</v>
      </c>
      <c r="U9" s="561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">
      <c r="A10" s="655"/>
      <c r="B10" s="306"/>
      <c r="C10" s="529"/>
      <c r="D10" s="308"/>
      <c r="E10" s="530"/>
      <c r="F10" s="529"/>
      <c r="G10" s="308"/>
      <c r="H10" s="530"/>
      <c r="I10" s="529"/>
      <c r="J10" s="308"/>
      <c r="K10" s="530"/>
      <c r="L10" s="529"/>
      <c r="M10" s="318"/>
      <c r="N10" s="530"/>
      <c r="P10" s="442" t="s">
        <v>1705</v>
      </c>
      <c r="Q10" s="429" t="s">
        <v>1706</v>
      </c>
      <c r="R10" s="427">
        <v>2</v>
      </c>
      <c r="S10" s="427">
        <v>2</v>
      </c>
      <c r="T10" s="427">
        <v>3</v>
      </c>
      <c r="U10" s="561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">
      <c r="A11" s="655"/>
      <c r="B11" s="310" t="s">
        <v>25</v>
      </c>
      <c r="C11" s="531"/>
      <c r="D11" s="312"/>
      <c r="E11" s="532"/>
      <c r="F11" s="531"/>
      <c r="G11" s="312"/>
      <c r="H11" s="532"/>
      <c r="I11" s="531"/>
      <c r="J11" s="312"/>
      <c r="K11" s="532"/>
      <c r="L11" s="531"/>
      <c r="M11" s="312"/>
      <c r="N11" s="532"/>
      <c r="P11" s="442" t="s">
        <v>1707</v>
      </c>
      <c r="Q11" s="429" t="s">
        <v>1682</v>
      </c>
      <c r="R11" s="427">
        <v>1</v>
      </c>
      <c r="S11" s="427">
        <v>2</v>
      </c>
      <c r="T11" s="427">
        <v>2</v>
      </c>
      <c r="U11" s="561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5" thickBot="1" x14ac:dyDescent="0.25">
      <c r="A12" s="655"/>
      <c r="B12" s="306"/>
      <c r="C12" s="537"/>
      <c r="D12" s="538"/>
      <c r="E12" s="539"/>
      <c r="F12" s="537"/>
      <c r="G12" s="538"/>
      <c r="H12" s="539"/>
      <c r="I12" s="537"/>
      <c r="J12" s="538"/>
      <c r="K12" s="539"/>
      <c r="L12" s="544"/>
      <c r="M12" s="453"/>
      <c r="N12" s="545"/>
      <c r="P12" s="442" t="s">
        <v>1708</v>
      </c>
      <c r="Q12" s="429" t="s">
        <v>1680</v>
      </c>
      <c r="R12" s="427">
        <v>2</v>
      </c>
      <c r="S12" s="427">
        <v>0</v>
      </c>
      <c r="T12" s="427">
        <v>2</v>
      </c>
      <c r="U12" s="561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5" thickTop="1" x14ac:dyDescent="0.2">
      <c r="A13" s="655"/>
      <c r="B13" s="320" t="s">
        <v>26</v>
      </c>
      <c r="C13" s="540"/>
      <c r="D13" s="541"/>
      <c r="E13" s="542"/>
      <c r="F13" s="540"/>
      <c r="G13" s="541"/>
      <c r="H13" s="542"/>
      <c r="I13" s="540"/>
      <c r="J13" s="541"/>
      <c r="K13" s="542"/>
      <c r="L13" s="540"/>
      <c r="M13" s="541"/>
      <c r="N13" s="542"/>
      <c r="P13" s="442" t="s">
        <v>1709</v>
      </c>
      <c r="Q13" s="429" t="s">
        <v>1679</v>
      </c>
      <c r="R13" s="427">
        <v>2</v>
      </c>
      <c r="S13" s="427">
        <v>2</v>
      </c>
      <c r="T13" s="427">
        <v>3</v>
      </c>
      <c r="U13" s="561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">
      <c r="A14" s="655"/>
      <c r="B14" s="322"/>
      <c r="C14" s="529"/>
      <c r="D14" s="318"/>
      <c r="E14" s="530"/>
      <c r="F14" s="529"/>
      <c r="G14" s="318"/>
      <c r="H14" s="530"/>
      <c r="I14" s="529"/>
      <c r="J14" s="318"/>
      <c r="K14" s="530"/>
      <c r="L14" s="529"/>
      <c r="M14" s="318"/>
      <c r="N14" s="530"/>
      <c r="P14" s="442" t="s">
        <v>1710</v>
      </c>
      <c r="Q14" s="429" t="s">
        <v>1681</v>
      </c>
      <c r="R14" s="427">
        <v>2</v>
      </c>
      <c r="S14" s="427">
        <v>2</v>
      </c>
      <c r="T14" s="427">
        <v>3</v>
      </c>
      <c r="U14" s="561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">
      <c r="A15" s="655"/>
      <c r="B15" s="320" t="s">
        <v>27</v>
      </c>
      <c r="C15" s="531"/>
      <c r="D15" s="312"/>
      <c r="E15" s="532"/>
      <c r="F15" s="531"/>
      <c r="G15" s="312"/>
      <c r="H15" s="532"/>
      <c r="I15" s="531"/>
      <c r="J15" s="312"/>
      <c r="K15" s="532"/>
      <c r="L15" s="531"/>
      <c r="M15" s="312"/>
      <c r="N15" s="532"/>
      <c r="P15" s="171"/>
      <c r="Q15" s="319"/>
      <c r="R15" s="171"/>
      <c r="S15" s="171"/>
      <c r="T15" s="171"/>
      <c r="U15" s="560"/>
      <c r="V15" s="171"/>
      <c r="W15" s="24"/>
    </row>
    <row r="16" spans="1:26" x14ac:dyDescent="0.2">
      <c r="A16" s="655"/>
      <c r="B16" s="322"/>
      <c r="C16" s="529"/>
      <c r="D16" s="308"/>
      <c r="E16" s="533"/>
      <c r="F16" s="529"/>
      <c r="G16" s="308"/>
      <c r="H16" s="533"/>
      <c r="I16" s="529"/>
      <c r="J16" s="308"/>
      <c r="K16" s="533"/>
      <c r="L16" s="529"/>
      <c r="M16" s="308"/>
      <c r="N16" s="533"/>
      <c r="P16" s="653" t="s">
        <v>1124</v>
      </c>
      <c r="Q16" s="653"/>
      <c r="R16" s="653"/>
      <c r="S16" s="653"/>
      <c r="T16" s="653"/>
      <c r="U16" s="653"/>
      <c r="V16" s="653"/>
      <c r="W16" s="24"/>
    </row>
    <row r="17" spans="1:25" x14ac:dyDescent="0.2">
      <c r="A17" s="655"/>
      <c r="B17" s="320" t="s">
        <v>28</v>
      </c>
      <c r="C17" s="531"/>
      <c r="D17" s="312"/>
      <c r="E17" s="532"/>
      <c r="F17" s="531"/>
      <c r="G17" s="312"/>
      <c r="H17" s="532"/>
      <c r="I17" s="531"/>
      <c r="J17" s="312"/>
      <c r="K17" s="532"/>
      <c r="L17" s="531"/>
      <c r="M17" s="312"/>
      <c r="N17" s="532"/>
      <c r="P17" s="442" t="s">
        <v>1711</v>
      </c>
      <c r="Q17" s="429" t="s">
        <v>1712</v>
      </c>
      <c r="R17" s="427">
        <v>2</v>
      </c>
      <c r="S17" s="427">
        <v>2</v>
      </c>
      <c r="T17" s="427">
        <v>3</v>
      </c>
      <c r="U17" s="561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">
      <c r="A18" s="655"/>
      <c r="B18" s="322"/>
      <c r="C18" s="529"/>
      <c r="D18" s="318"/>
      <c r="E18" s="530"/>
      <c r="F18" s="529"/>
      <c r="G18" s="318"/>
      <c r="H18" s="530"/>
      <c r="I18" s="529"/>
      <c r="J18" s="318"/>
      <c r="K18" s="530"/>
      <c r="L18" s="529"/>
      <c r="M18" s="318"/>
      <c r="N18" s="530"/>
      <c r="P18" s="442" t="s">
        <v>1713</v>
      </c>
      <c r="Q18" s="429" t="s">
        <v>1714</v>
      </c>
      <c r="R18" s="427">
        <v>2</v>
      </c>
      <c r="S18" s="427">
        <v>0</v>
      </c>
      <c r="T18" s="427">
        <v>2</v>
      </c>
      <c r="U18" s="561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">
      <c r="A19" s="655"/>
      <c r="B19" s="320" t="s">
        <v>29</v>
      </c>
      <c r="C19" s="531"/>
      <c r="D19" s="312"/>
      <c r="E19" s="532"/>
      <c r="F19" s="531"/>
      <c r="G19" s="312"/>
      <c r="H19" s="532"/>
      <c r="I19" s="531"/>
      <c r="J19" s="312"/>
      <c r="K19" s="532"/>
      <c r="L19" s="531"/>
      <c r="M19" s="312"/>
      <c r="N19" s="532"/>
      <c r="P19" s="442" t="s">
        <v>1715</v>
      </c>
      <c r="Q19" s="429" t="s">
        <v>1716</v>
      </c>
      <c r="R19" s="427">
        <v>2</v>
      </c>
      <c r="S19" s="427">
        <v>0</v>
      </c>
      <c r="T19" s="427">
        <v>2</v>
      </c>
      <c r="U19" s="561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5" thickBot="1" x14ac:dyDescent="0.25">
      <c r="A20" s="655"/>
      <c r="B20" s="322"/>
      <c r="C20" s="544"/>
      <c r="D20" s="453"/>
      <c r="E20" s="545"/>
      <c r="F20" s="544"/>
      <c r="G20" s="453"/>
      <c r="H20" s="545"/>
      <c r="I20" s="544"/>
      <c r="J20" s="453"/>
      <c r="K20" s="545"/>
      <c r="L20" s="544"/>
      <c r="M20" s="453"/>
      <c r="N20" s="545"/>
      <c r="P20" s="442" t="s">
        <v>1717</v>
      </c>
      <c r="Q20" s="429" t="s">
        <v>1718</v>
      </c>
      <c r="R20" s="427">
        <v>2</v>
      </c>
      <c r="S20" s="427">
        <v>2</v>
      </c>
      <c r="T20" s="427">
        <v>3</v>
      </c>
      <c r="U20" s="561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5" thickTop="1" x14ac:dyDescent="0.2">
      <c r="A21" s="655"/>
      <c r="B21" s="320" t="s">
        <v>30</v>
      </c>
      <c r="C21" s="540"/>
      <c r="D21" s="541"/>
      <c r="E21" s="542"/>
      <c r="F21" s="540"/>
      <c r="G21" s="541"/>
      <c r="H21" s="542"/>
      <c r="I21" s="540"/>
      <c r="J21" s="541"/>
      <c r="K21" s="542"/>
      <c r="L21" s="540"/>
      <c r="M21" s="541"/>
      <c r="N21" s="542"/>
      <c r="P21" s="442" t="s">
        <v>1701</v>
      </c>
      <c r="Q21" s="429" t="s">
        <v>941</v>
      </c>
      <c r="R21" s="427">
        <v>2</v>
      </c>
      <c r="S21" s="427">
        <v>0</v>
      </c>
      <c r="T21" s="427">
        <v>2</v>
      </c>
      <c r="U21" s="561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">
      <c r="A22" s="655"/>
      <c r="B22" s="322"/>
      <c r="C22" s="529"/>
      <c r="D22" s="308"/>
      <c r="E22" s="530"/>
      <c r="F22" s="529"/>
      <c r="G22" s="308"/>
      <c r="H22" s="530"/>
      <c r="I22" s="529"/>
      <c r="J22" s="308"/>
      <c r="K22" s="530"/>
      <c r="L22" s="529"/>
      <c r="M22" s="308"/>
      <c r="N22" s="530"/>
      <c r="P22" s="171"/>
      <c r="Q22" s="319"/>
      <c r="R22" s="171"/>
      <c r="S22" s="171"/>
      <c r="T22" s="171"/>
      <c r="U22" s="560"/>
      <c r="V22" s="171"/>
      <c r="W22" s="24"/>
    </row>
    <row r="23" spans="1:25" x14ac:dyDescent="0.2">
      <c r="A23" s="655"/>
      <c r="B23" s="320" t="s">
        <v>31</v>
      </c>
      <c r="C23" s="531"/>
      <c r="D23" s="312"/>
      <c r="E23" s="532"/>
      <c r="F23" s="531"/>
      <c r="G23" s="312"/>
      <c r="H23" s="532"/>
      <c r="I23" s="531"/>
      <c r="J23" s="312"/>
      <c r="K23" s="532"/>
      <c r="L23" s="531"/>
      <c r="M23" s="312"/>
      <c r="N23" s="532"/>
      <c r="P23" s="171"/>
      <c r="Q23" s="319"/>
      <c r="R23" s="171"/>
      <c r="S23" s="171"/>
      <c r="T23" s="171"/>
      <c r="U23" s="560"/>
      <c r="V23" s="171"/>
      <c r="W23" s="24"/>
    </row>
    <row r="24" spans="1:25" ht="13.5" thickBot="1" x14ac:dyDescent="0.25">
      <c r="A24" s="656"/>
      <c r="B24" s="325"/>
      <c r="C24" s="534"/>
      <c r="D24" s="535"/>
      <c r="E24" s="536"/>
      <c r="F24" s="534"/>
      <c r="G24" s="535"/>
      <c r="H24" s="536"/>
      <c r="I24" s="534"/>
      <c r="J24" s="535"/>
      <c r="K24" s="536"/>
      <c r="L24" s="534"/>
      <c r="M24" s="535"/>
      <c r="N24" s="536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58"/>
      <c r="V24" s="282">
        <f>SUM(V8:V17)</f>
        <v>30</v>
      </c>
      <c r="W24" s="103"/>
    </row>
    <row r="25" spans="1:25" ht="12.75" customHeight="1" thickTop="1" x14ac:dyDescent="0.2">
      <c r="A25" s="654" t="s">
        <v>14</v>
      </c>
      <c r="B25" s="302" t="s">
        <v>22</v>
      </c>
      <c r="C25" s="526"/>
      <c r="D25" s="527"/>
      <c r="E25" s="528"/>
      <c r="F25" s="526"/>
      <c r="G25" s="527"/>
      <c r="H25" s="528"/>
      <c r="I25" s="526"/>
      <c r="J25" s="527"/>
      <c r="K25" s="528"/>
      <c r="L25" s="531"/>
      <c r="M25" s="312"/>
      <c r="N25" s="532"/>
      <c r="P25" s="78" t="s">
        <v>1096</v>
      </c>
      <c r="Q25" s="360" t="s">
        <v>1754</v>
      </c>
      <c r="R25" s="78">
        <v>2</v>
      </c>
      <c r="S25" s="78">
        <v>2</v>
      </c>
      <c r="T25" s="78">
        <v>3</v>
      </c>
      <c r="U25" s="561">
        <f>SUM(R25:S25)</f>
        <v>4</v>
      </c>
      <c r="V25" s="78">
        <v>4</v>
      </c>
      <c r="W25" s="550" t="s">
        <v>1686</v>
      </c>
      <c r="X25" s="5">
        <f>COUNTIF(F$5:F$208,P25)</f>
        <v>0</v>
      </c>
      <c r="Y25" s="5">
        <f>IF(U25=X25,0,100)</f>
        <v>100</v>
      </c>
    </row>
    <row r="26" spans="1:25" x14ac:dyDescent="0.2">
      <c r="A26" s="655"/>
      <c r="B26" s="306"/>
      <c r="C26" s="529"/>
      <c r="D26" s="308"/>
      <c r="E26" s="530"/>
      <c r="F26" s="529"/>
      <c r="G26" s="308"/>
      <c r="H26" s="530"/>
      <c r="I26" s="529"/>
      <c r="J26" s="308"/>
      <c r="K26" s="530"/>
      <c r="L26" s="529"/>
      <c r="M26" s="318"/>
      <c r="N26" s="530"/>
      <c r="P26" s="360"/>
      <c r="Q26" s="361" t="s">
        <v>100</v>
      </c>
      <c r="R26" s="316" t="s">
        <v>1106</v>
      </c>
      <c r="S26" s="78"/>
      <c r="T26" s="78"/>
      <c r="U26" s="78"/>
      <c r="V26" s="78"/>
      <c r="W26" s="78"/>
    </row>
    <row r="27" spans="1:25" ht="12.75" customHeight="1" x14ac:dyDescent="0.25">
      <c r="A27" s="655"/>
      <c r="B27" s="310" t="s">
        <v>23</v>
      </c>
      <c r="C27" s="531"/>
      <c r="D27" s="312"/>
      <c r="E27" s="532"/>
      <c r="F27" s="531"/>
      <c r="G27" s="312"/>
      <c r="H27" s="532"/>
      <c r="I27" s="531"/>
      <c r="J27" s="312"/>
      <c r="K27" s="532"/>
      <c r="L27" s="531"/>
      <c r="M27" s="312"/>
      <c r="N27" s="532"/>
      <c r="P27" s="650" t="s">
        <v>56</v>
      </c>
      <c r="Q27" s="650"/>
      <c r="R27" s="650"/>
      <c r="S27" s="650"/>
      <c r="T27" s="650"/>
      <c r="U27" s="650"/>
      <c r="V27" s="650"/>
      <c r="W27" s="652"/>
    </row>
    <row r="28" spans="1:25" x14ac:dyDescent="0.2">
      <c r="A28" s="655"/>
      <c r="B28" s="306"/>
      <c r="C28" s="529"/>
      <c r="D28" s="308"/>
      <c r="E28" s="533"/>
      <c r="F28" s="529"/>
      <c r="G28" s="308"/>
      <c r="H28" s="533"/>
      <c r="I28" s="529"/>
      <c r="J28" s="308"/>
      <c r="K28" s="533"/>
      <c r="L28" s="544"/>
      <c r="M28" s="453"/>
      <c r="N28" s="545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9"/>
      <c r="V28" s="362" t="s">
        <v>39</v>
      </c>
      <c r="W28" s="362" t="s">
        <v>60</v>
      </c>
    </row>
    <row r="29" spans="1:25" x14ac:dyDescent="0.2">
      <c r="A29" s="655"/>
      <c r="B29" s="310" t="s">
        <v>24</v>
      </c>
      <c r="C29" s="531"/>
      <c r="D29" s="312"/>
      <c r="E29" s="532"/>
      <c r="F29" s="531"/>
      <c r="G29" s="312"/>
      <c r="H29" s="532"/>
      <c r="I29" s="531"/>
      <c r="J29" s="312"/>
      <c r="K29" s="532"/>
      <c r="L29" s="531"/>
      <c r="M29" s="312"/>
      <c r="N29" s="532"/>
      <c r="P29" s="171" t="s">
        <v>1687</v>
      </c>
      <c r="Q29" s="319" t="s">
        <v>1688</v>
      </c>
      <c r="R29" s="171">
        <v>2</v>
      </c>
      <c r="S29" s="171">
        <v>0</v>
      </c>
      <c r="T29" s="171">
        <v>2</v>
      </c>
      <c r="U29" s="561">
        <f t="shared" ref="U29:U36" si="3">SUM(R29:S29)</f>
        <v>2</v>
      </c>
      <c r="V29" s="171">
        <v>4</v>
      </c>
      <c r="W29" s="550" t="s">
        <v>1686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">
      <c r="A30" s="655"/>
      <c r="B30" s="306"/>
      <c r="C30" s="529"/>
      <c r="D30" s="308"/>
      <c r="E30" s="530"/>
      <c r="F30" s="529"/>
      <c r="G30" s="308"/>
      <c r="H30" s="530"/>
      <c r="I30" s="529"/>
      <c r="J30" s="308"/>
      <c r="K30" s="530"/>
      <c r="L30" s="529"/>
      <c r="M30" s="308"/>
      <c r="N30" s="530"/>
      <c r="P30" s="171" t="s">
        <v>1689</v>
      </c>
      <c r="Q30" s="319" t="s">
        <v>1662</v>
      </c>
      <c r="R30" s="171">
        <v>0</v>
      </c>
      <c r="S30" s="171">
        <v>2</v>
      </c>
      <c r="T30" s="171">
        <v>0</v>
      </c>
      <c r="U30" s="561">
        <f t="shared" si="3"/>
        <v>2</v>
      </c>
      <c r="V30" s="171">
        <v>4</v>
      </c>
      <c r="W30" s="551" t="s">
        <v>63</v>
      </c>
      <c r="X30" s="5">
        <f t="shared" si="4"/>
        <v>0</v>
      </c>
      <c r="Y30" s="5">
        <f t="shared" si="5"/>
        <v>100</v>
      </c>
    </row>
    <row r="31" spans="1:25" x14ac:dyDescent="0.2">
      <c r="A31" s="655"/>
      <c r="B31" s="310" t="s">
        <v>25</v>
      </c>
      <c r="C31" s="531"/>
      <c r="D31" s="312"/>
      <c r="E31" s="532"/>
      <c r="F31" s="531"/>
      <c r="G31" s="312"/>
      <c r="H31" s="532"/>
      <c r="I31" s="531"/>
      <c r="J31" s="312"/>
      <c r="K31" s="532"/>
      <c r="L31" s="531"/>
      <c r="M31" s="312"/>
      <c r="N31" s="532"/>
      <c r="P31" s="554" t="s">
        <v>1690</v>
      </c>
      <c r="Q31" s="319" t="s">
        <v>1691</v>
      </c>
      <c r="R31" s="554">
        <v>2</v>
      </c>
      <c r="S31" s="554">
        <v>0</v>
      </c>
      <c r="T31" s="554">
        <v>2</v>
      </c>
      <c r="U31" s="561">
        <f t="shared" si="3"/>
        <v>2</v>
      </c>
      <c r="V31" s="554">
        <v>3</v>
      </c>
      <c r="W31" s="557" t="s">
        <v>863</v>
      </c>
      <c r="X31" s="5">
        <f t="shared" si="4"/>
        <v>0</v>
      </c>
      <c r="Y31" s="5">
        <f t="shared" si="5"/>
        <v>100</v>
      </c>
    </row>
    <row r="32" spans="1:25" ht="13.5" thickBot="1" x14ac:dyDescent="0.25">
      <c r="A32" s="655"/>
      <c r="B32" s="306"/>
      <c r="C32" s="537"/>
      <c r="D32" s="538"/>
      <c r="E32" s="539"/>
      <c r="F32" s="537"/>
      <c r="G32" s="538"/>
      <c r="H32" s="539"/>
      <c r="I32" s="537"/>
      <c r="J32" s="538"/>
      <c r="K32" s="539"/>
      <c r="L32" s="537"/>
      <c r="M32" s="538"/>
      <c r="N32" s="539"/>
      <c r="P32" s="554" t="s">
        <v>1692</v>
      </c>
      <c r="Q32" s="319" t="s">
        <v>1693</v>
      </c>
      <c r="R32" s="554">
        <v>2</v>
      </c>
      <c r="S32" s="554">
        <v>2</v>
      </c>
      <c r="T32" s="554">
        <v>3</v>
      </c>
      <c r="U32" s="561">
        <f t="shared" si="3"/>
        <v>4</v>
      </c>
      <c r="V32" s="554">
        <v>5</v>
      </c>
      <c r="W32" s="550" t="s">
        <v>1686</v>
      </c>
      <c r="X32" s="5">
        <f t="shared" si="4"/>
        <v>0</v>
      </c>
      <c r="Y32" s="5">
        <f t="shared" si="5"/>
        <v>100</v>
      </c>
    </row>
    <row r="33" spans="1:25" ht="13.5" thickTop="1" x14ac:dyDescent="0.2">
      <c r="A33" s="655"/>
      <c r="B33" s="320" t="s">
        <v>26</v>
      </c>
      <c r="C33" s="531"/>
      <c r="D33" s="312"/>
      <c r="E33" s="532"/>
      <c r="F33" s="540"/>
      <c r="G33" s="541"/>
      <c r="H33" s="542"/>
      <c r="I33" s="540"/>
      <c r="J33" s="541"/>
      <c r="K33" s="542"/>
      <c r="L33" s="540"/>
      <c r="M33" s="541"/>
      <c r="N33" s="542"/>
      <c r="P33" s="554" t="s">
        <v>1694</v>
      </c>
      <c r="Q33" s="319" t="s">
        <v>1695</v>
      </c>
      <c r="R33" s="554">
        <v>3</v>
      </c>
      <c r="S33" s="554">
        <v>0</v>
      </c>
      <c r="T33" s="554">
        <v>3</v>
      </c>
      <c r="U33" s="561">
        <f t="shared" si="3"/>
        <v>3</v>
      </c>
      <c r="V33" s="554">
        <v>5</v>
      </c>
      <c r="W33" s="550" t="s">
        <v>10</v>
      </c>
      <c r="X33" s="5">
        <f t="shared" si="4"/>
        <v>0</v>
      </c>
      <c r="Y33" s="5">
        <f t="shared" si="5"/>
        <v>100</v>
      </c>
    </row>
    <row r="34" spans="1:25" x14ac:dyDescent="0.2">
      <c r="A34" s="655"/>
      <c r="B34" s="322"/>
      <c r="C34" s="529"/>
      <c r="D34" s="318"/>
      <c r="E34" s="530"/>
      <c r="F34" s="529"/>
      <c r="G34" s="318"/>
      <c r="H34" s="530"/>
      <c r="I34" s="529"/>
      <c r="J34" s="318"/>
      <c r="K34" s="530"/>
      <c r="L34" s="529"/>
      <c r="M34" s="318"/>
      <c r="N34" s="530"/>
      <c r="P34" s="171" t="s">
        <v>1696</v>
      </c>
      <c r="Q34" s="319" t="s">
        <v>1697</v>
      </c>
      <c r="R34" s="171">
        <v>2</v>
      </c>
      <c r="S34" s="171">
        <v>0</v>
      </c>
      <c r="T34" s="171">
        <v>2</v>
      </c>
      <c r="U34" s="561">
        <f t="shared" si="3"/>
        <v>2</v>
      </c>
      <c r="V34" s="171">
        <v>3</v>
      </c>
      <c r="W34" s="557" t="s">
        <v>863</v>
      </c>
      <c r="X34" s="5">
        <f t="shared" si="4"/>
        <v>0</v>
      </c>
      <c r="Y34" s="5">
        <f t="shared" si="5"/>
        <v>100</v>
      </c>
    </row>
    <row r="35" spans="1:25" x14ac:dyDescent="0.2">
      <c r="A35" s="655"/>
      <c r="B35" s="320" t="s">
        <v>27</v>
      </c>
      <c r="C35" s="531"/>
      <c r="D35" s="312"/>
      <c r="E35" s="532"/>
      <c r="F35" s="531"/>
      <c r="G35" s="312"/>
      <c r="H35" s="532"/>
      <c r="I35" s="531"/>
      <c r="J35" s="312"/>
      <c r="K35" s="532"/>
      <c r="L35" s="531"/>
      <c r="M35" s="312"/>
      <c r="N35" s="532"/>
      <c r="P35" s="171"/>
      <c r="Q35" s="319" t="s">
        <v>40</v>
      </c>
      <c r="R35" s="171">
        <v>2</v>
      </c>
      <c r="S35" s="171">
        <v>0</v>
      </c>
      <c r="T35" s="171">
        <v>2</v>
      </c>
      <c r="U35" s="561">
        <f t="shared" si="3"/>
        <v>2</v>
      </c>
      <c r="V35" s="171">
        <v>3</v>
      </c>
      <c r="W35" s="24"/>
    </row>
    <row r="36" spans="1:25" x14ac:dyDescent="0.2">
      <c r="A36" s="655"/>
      <c r="B36" s="322"/>
      <c r="C36" s="544"/>
      <c r="D36" s="453"/>
      <c r="E36" s="545"/>
      <c r="F36" s="529"/>
      <c r="G36" s="308"/>
      <c r="H36" s="533"/>
      <c r="I36" s="529"/>
      <c r="J36" s="308"/>
      <c r="K36" s="533"/>
      <c r="L36" s="529"/>
      <c r="M36" s="308"/>
      <c r="N36" s="533"/>
      <c r="P36" s="171"/>
      <c r="Q36" s="319" t="s">
        <v>101</v>
      </c>
      <c r="R36" s="171">
        <v>2</v>
      </c>
      <c r="S36" s="171">
        <v>0</v>
      </c>
      <c r="T36" s="171">
        <v>2</v>
      </c>
      <c r="U36" s="561">
        <f t="shared" si="3"/>
        <v>2</v>
      </c>
      <c r="V36" s="171">
        <v>3</v>
      </c>
      <c r="W36" s="24"/>
    </row>
    <row r="37" spans="1:25" x14ac:dyDescent="0.2">
      <c r="A37" s="655"/>
      <c r="B37" s="320" t="s">
        <v>28</v>
      </c>
      <c r="C37" s="531"/>
      <c r="D37" s="312"/>
      <c r="E37" s="532"/>
      <c r="F37" s="531"/>
      <c r="G37" s="312"/>
      <c r="H37" s="532"/>
      <c r="I37" s="531"/>
      <c r="J37" s="312"/>
      <c r="K37" s="532"/>
      <c r="L37" s="531"/>
      <c r="M37" s="312"/>
      <c r="N37" s="532"/>
      <c r="P37" s="653" t="s">
        <v>1124</v>
      </c>
      <c r="Q37" s="653"/>
      <c r="R37" s="653"/>
      <c r="S37" s="653"/>
      <c r="T37" s="653"/>
      <c r="U37" s="653"/>
      <c r="V37" s="653"/>
      <c r="W37" s="24"/>
    </row>
    <row r="38" spans="1:25" x14ac:dyDescent="0.2">
      <c r="A38" s="655"/>
      <c r="B38" s="322"/>
      <c r="C38" s="529"/>
      <c r="D38" s="318"/>
      <c r="E38" s="530"/>
      <c r="F38" s="529"/>
      <c r="G38" s="318"/>
      <c r="H38" s="530"/>
      <c r="I38" s="529"/>
      <c r="J38" s="318"/>
      <c r="K38" s="530"/>
      <c r="L38" s="529"/>
      <c r="M38" s="318"/>
      <c r="N38" s="530"/>
      <c r="P38" s="171" t="s">
        <v>1698</v>
      </c>
      <c r="Q38" s="319" t="s">
        <v>1699</v>
      </c>
      <c r="R38" s="171">
        <v>2</v>
      </c>
      <c r="S38" s="171">
        <v>0</v>
      </c>
      <c r="T38" s="171">
        <v>2</v>
      </c>
      <c r="U38" s="561">
        <f>SUM(R38:S38)</f>
        <v>2</v>
      </c>
      <c r="V38" s="171">
        <v>3</v>
      </c>
      <c r="W38" s="557" t="s">
        <v>863</v>
      </c>
      <c r="X38" s="5">
        <f>COUNTIF(F$5:F$207,P38)</f>
        <v>0</v>
      </c>
      <c r="Y38" s="5">
        <f>IF(U38=X38,0,100)</f>
        <v>100</v>
      </c>
    </row>
    <row r="39" spans="1:25" x14ac:dyDescent="0.2">
      <c r="A39" s="655"/>
      <c r="B39" s="320" t="s">
        <v>29</v>
      </c>
      <c r="C39" s="531"/>
      <c r="D39" s="312"/>
      <c r="E39" s="532"/>
      <c r="F39" s="531"/>
      <c r="G39" s="312"/>
      <c r="H39" s="532"/>
      <c r="I39" s="531"/>
      <c r="J39" s="312"/>
      <c r="K39" s="532"/>
      <c r="L39" s="531"/>
      <c r="M39" s="312"/>
      <c r="N39" s="532"/>
      <c r="P39" s="554" t="s">
        <v>1700</v>
      </c>
      <c r="Q39" s="319" t="s">
        <v>943</v>
      </c>
      <c r="R39" s="554">
        <v>2</v>
      </c>
      <c r="S39" s="554">
        <v>0</v>
      </c>
      <c r="T39" s="554">
        <v>2</v>
      </c>
      <c r="U39" s="561">
        <f>SUM(R39:S39)</f>
        <v>2</v>
      </c>
      <c r="V39" s="554">
        <v>3</v>
      </c>
      <c r="W39" s="557" t="s">
        <v>863</v>
      </c>
      <c r="X39" s="5">
        <f>COUNTIF(F$5:F$207,P39)</f>
        <v>0</v>
      </c>
      <c r="Y39" s="5">
        <f>IF(U39=X39,0,100)</f>
        <v>100</v>
      </c>
    </row>
    <row r="40" spans="1:25" ht="13.5" thickBot="1" x14ac:dyDescent="0.25">
      <c r="A40" s="655"/>
      <c r="B40" s="322"/>
      <c r="C40" s="544"/>
      <c r="D40" s="453"/>
      <c r="E40" s="545"/>
      <c r="F40" s="544"/>
      <c r="G40" s="453"/>
      <c r="H40" s="545"/>
      <c r="I40" s="544"/>
      <c r="J40" s="453"/>
      <c r="K40" s="545"/>
      <c r="L40" s="544"/>
      <c r="M40" s="453"/>
      <c r="N40" s="545"/>
      <c r="P40" s="554" t="s">
        <v>1701</v>
      </c>
      <c r="Q40" s="319" t="s">
        <v>941</v>
      </c>
      <c r="R40" s="554">
        <v>2</v>
      </c>
      <c r="S40" s="554">
        <v>0</v>
      </c>
      <c r="T40" s="554">
        <v>2</v>
      </c>
      <c r="U40" s="561">
        <f>SUM(R40:S40)</f>
        <v>2</v>
      </c>
      <c r="V40" s="554">
        <v>0</v>
      </c>
      <c r="W40" s="550" t="s">
        <v>10</v>
      </c>
      <c r="X40" s="5">
        <f>COUNTIF(F$5:F$207,P40)</f>
        <v>0</v>
      </c>
      <c r="Y40" s="5">
        <f>IF(U40=X40,0,100)</f>
        <v>100</v>
      </c>
    </row>
    <row r="41" spans="1:25" ht="13.5" thickTop="1" x14ac:dyDescent="0.2">
      <c r="A41" s="655"/>
      <c r="B41" s="320" t="s">
        <v>30</v>
      </c>
      <c r="C41" s="540"/>
      <c r="D41" s="541"/>
      <c r="E41" s="542"/>
      <c r="F41" s="540"/>
      <c r="G41" s="541"/>
      <c r="H41" s="542"/>
      <c r="I41" s="540"/>
      <c r="J41" s="541"/>
      <c r="K41" s="542"/>
      <c r="L41" s="540"/>
      <c r="M41" s="541"/>
      <c r="N41" s="542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58"/>
      <c r="V41" s="282">
        <f>SUM(V29:V36)</f>
        <v>30</v>
      </c>
      <c r="W41" s="103"/>
    </row>
    <row r="42" spans="1:25" x14ac:dyDescent="0.2">
      <c r="A42" s="655"/>
      <c r="B42" s="322"/>
      <c r="C42" s="529"/>
      <c r="D42" s="308"/>
      <c r="E42" s="530"/>
      <c r="F42" s="529"/>
      <c r="G42" s="308"/>
      <c r="H42" s="530"/>
      <c r="I42" s="529"/>
      <c r="J42" s="308"/>
      <c r="K42" s="530"/>
      <c r="L42" s="529"/>
      <c r="M42" s="308"/>
      <c r="N42" s="530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">
      <c r="A43" s="655"/>
      <c r="B43" s="320" t="s">
        <v>31</v>
      </c>
      <c r="C43" s="531"/>
      <c r="D43" s="312"/>
      <c r="E43" s="532"/>
      <c r="F43" s="531"/>
      <c r="G43" s="312"/>
      <c r="H43" s="532"/>
      <c r="I43" s="531"/>
      <c r="J43" s="312"/>
      <c r="K43" s="532"/>
      <c r="L43" s="531"/>
      <c r="M43" s="312"/>
      <c r="N43" s="532"/>
      <c r="P43" s="360"/>
      <c r="Q43" s="361" t="s">
        <v>102</v>
      </c>
      <c r="R43" s="316" t="s">
        <v>1106</v>
      </c>
      <c r="S43" s="78"/>
      <c r="T43" s="78"/>
      <c r="U43" s="78"/>
      <c r="V43" s="78"/>
      <c r="W43" s="78"/>
    </row>
    <row r="44" spans="1:25" ht="15.75" thickBot="1" x14ac:dyDescent="0.3">
      <c r="A44" s="656"/>
      <c r="B44" s="325"/>
      <c r="C44" s="534"/>
      <c r="D44" s="535"/>
      <c r="E44" s="536"/>
      <c r="F44" s="534"/>
      <c r="G44" s="535"/>
      <c r="H44" s="536"/>
      <c r="I44" s="534"/>
      <c r="J44" s="535"/>
      <c r="K44" s="536"/>
      <c r="L44" s="534"/>
      <c r="M44" s="535"/>
      <c r="N44" s="536"/>
      <c r="P44" s="650" t="s">
        <v>56</v>
      </c>
      <c r="Q44" s="650"/>
      <c r="R44" s="650"/>
      <c r="S44" s="650"/>
      <c r="T44" s="650"/>
      <c r="U44" s="650"/>
      <c r="V44" s="650"/>
      <c r="W44" s="652"/>
    </row>
    <row r="45" spans="1:25" ht="12.75" customHeight="1" thickTop="1" x14ac:dyDescent="0.2">
      <c r="A45" s="654" t="s">
        <v>15</v>
      </c>
      <c r="B45" s="302" t="s">
        <v>22</v>
      </c>
      <c r="C45" s="526"/>
      <c r="D45" s="527"/>
      <c r="E45" s="528"/>
      <c r="F45" s="526"/>
      <c r="G45" s="527"/>
      <c r="H45" s="528"/>
      <c r="I45" s="526"/>
      <c r="J45" s="527"/>
      <c r="K45" s="528"/>
      <c r="L45" s="526"/>
      <c r="M45" s="527"/>
      <c r="N45" s="528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61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">
      <c r="A46" s="655"/>
      <c r="B46" s="481"/>
      <c r="C46" s="529"/>
      <c r="D46" s="308"/>
      <c r="E46" s="530"/>
      <c r="F46" s="529"/>
      <c r="G46" s="308"/>
      <c r="H46" s="530"/>
      <c r="I46" s="529"/>
      <c r="J46" s="308"/>
      <c r="K46" s="530"/>
      <c r="L46" s="529"/>
      <c r="M46" s="308"/>
      <c r="N46" s="530"/>
      <c r="P46" s="442" t="s">
        <v>1719</v>
      </c>
      <c r="Q46" s="429" t="s">
        <v>105</v>
      </c>
      <c r="R46" s="427">
        <v>2</v>
      </c>
      <c r="S46" s="427">
        <v>2</v>
      </c>
      <c r="T46" s="427">
        <v>3</v>
      </c>
      <c r="U46" s="561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">
      <c r="A47" s="655"/>
      <c r="B47" s="310" t="s">
        <v>23</v>
      </c>
      <c r="C47" s="531"/>
      <c r="D47" s="312"/>
      <c r="E47" s="532"/>
      <c r="F47" s="531"/>
      <c r="G47" s="312"/>
      <c r="H47" s="532"/>
      <c r="I47" s="531"/>
      <c r="J47" s="312"/>
      <c r="K47" s="532"/>
      <c r="L47" s="531"/>
      <c r="M47" s="312"/>
      <c r="N47" s="532"/>
      <c r="P47" s="442" t="s">
        <v>1720</v>
      </c>
      <c r="Q47" s="429" t="s">
        <v>1721</v>
      </c>
      <c r="R47" s="427">
        <v>3</v>
      </c>
      <c r="S47" s="427">
        <v>0</v>
      </c>
      <c r="T47" s="427">
        <v>3</v>
      </c>
      <c r="U47" s="561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">
      <c r="A48" s="655"/>
      <c r="B48" s="306"/>
      <c r="C48" s="529"/>
      <c r="D48" s="308"/>
      <c r="E48" s="533"/>
      <c r="F48" s="529"/>
      <c r="G48" s="308"/>
      <c r="H48" s="533"/>
      <c r="I48" s="529"/>
      <c r="J48" s="308"/>
      <c r="K48" s="533"/>
      <c r="L48" s="529"/>
      <c r="M48" s="308"/>
      <c r="N48" s="533"/>
      <c r="P48" s="442" t="s">
        <v>1722</v>
      </c>
      <c r="Q48" s="429" t="s">
        <v>1723</v>
      </c>
      <c r="R48" s="427">
        <v>3</v>
      </c>
      <c r="S48" s="427">
        <v>0</v>
      </c>
      <c r="T48" s="427">
        <v>3</v>
      </c>
      <c r="U48" s="561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">
      <c r="A49" s="655"/>
      <c r="B49" s="335" t="s">
        <v>24</v>
      </c>
      <c r="C49" s="531"/>
      <c r="D49" s="312"/>
      <c r="E49" s="532"/>
      <c r="F49" s="531"/>
      <c r="G49" s="312"/>
      <c r="H49" s="532"/>
      <c r="I49" s="531"/>
      <c r="J49" s="312"/>
      <c r="K49" s="532"/>
      <c r="L49" s="531"/>
      <c r="M49" s="312"/>
      <c r="N49" s="532"/>
      <c r="P49" s="442" t="s">
        <v>1724</v>
      </c>
      <c r="Q49" s="429" t="s">
        <v>1683</v>
      </c>
      <c r="R49" s="427">
        <v>3</v>
      </c>
      <c r="S49" s="427">
        <v>0</v>
      </c>
      <c r="T49" s="427">
        <v>3</v>
      </c>
      <c r="U49" s="561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">
      <c r="A50" s="655"/>
      <c r="B50" s="306"/>
      <c r="C50" s="529"/>
      <c r="D50" s="308"/>
      <c r="E50" s="530"/>
      <c r="F50" s="529"/>
      <c r="G50" s="308"/>
      <c r="H50" s="530"/>
      <c r="I50" s="529"/>
      <c r="J50" s="308"/>
      <c r="K50" s="530"/>
      <c r="L50" s="529"/>
      <c r="M50" s="308"/>
      <c r="N50" s="530"/>
      <c r="P50" s="442" t="s">
        <v>1725</v>
      </c>
      <c r="Q50" s="429" t="s">
        <v>1359</v>
      </c>
      <c r="R50" s="427">
        <v>2</v>
      </c>
      <c r="S50" s="427">
        <v>0</v>
      </c>
      <c r="T50" s="427">
        <v>2</v>
      </c>
      <c r="U50" s="561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">
      <c r="A51" s="655"/>
      <c r="B51" s="310" t="s">
        <v>25</v>
      </c>
      <c r="C51" s="531"/>
      <c r="D51" s="312"/>
      <c r="E51" s="532"/>
      <c r="F51" s="531"/>
      <c r="G51" s="312"/>
      <c r="H51" s="532"/>
      <c r="I51" s="531"/>
      <c r="J51" s="312"/>
      <c r="K51" s="532"/>
      <c r="L51" s="531"/>
      <c r="M51" s="312"/>
      <c r="N51" s="532"/>
      <c r="P51" s="442" t="s">
        <v>1726</v>
      </c>
      <c r="Q51" s="429" t="s">
        <v>1662</v>
      </c>
      <c r="R51" s="427">
        <v>0</v>
      </c>
      <c r="S51" s="427">
        <v>2</v>
      </c>
      <c r="T51" s="427">
        <v>0</v>
      </c>
      <c r="U51" s="561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5" thickBot="1" x14ac:dyDescent="0.25">
      <c r="A52" s="655"/>
      <c r="B52" s="306"/>
      <c r="C52" s="537"/>
      <c r="D52" s="538"/>
      <c r="E52" s="539"/>
      <c r="F52" s="537"/>
      <c r="G52" s="538"/>
      <c r="H52" s="539"/>
      <c r="I52" s="537"/>
      <c r="J52" s="538"/>
      <c r="K52" s="539"/>
      <c r="L52" s="537"/>
      <c r="M52" s="538"/>
      <c r="N52" s="539"/>
      <c r="P52" s="442"/>
      <c r="Q52" s="439" t="s">
        <v>40</v>
      </c>
      <c r="R52" s="441">
        <v>2</v>
      </c>
      <c r="S52" s="555">
        <v>0</v>
      </c>
      <c r="T52" s="555">
        <v>2</v>
      </c>
      <c r="U52" s="561">
        <f t="shared" si="6"/>
        <v>2</v>
      </c>
      <c r="V52" s="556">
        <v>3</v>
      </c>
      <c r="W52" s="23" t="e">
        <f>#REF!</f>
        <v>#REF!</v>
      </c>
    </row>
    <row r="53" spans="1:25" ht="13.5" thickTop="1" x14ac:dyDescent="0.2">
      <c r="A53" s="655"/>
      <c r="B53" s="320" t="s">
        <v>26</v>
      </c>
      <c r="C53" s="540"/>
      <c r="D53" s="541"/>
      <c r="E53" s="542"/>
      <c r="F53" s="540"/>
      <c r="G53" s="541"/>
      <c r="H53" s="542"/>
      <c r="I53" s="540"/>
      <c r="J53" s="541"/>
      <c r="K53" s="542"/>
      <c r="L53" s="540"/>
      <c r="M53" s="541"/>
      <c r="N53" s="542"/>
      <c r="P53" s="644" t="s">
        <v>1124</v>
      </c>
      <c r="Q53" s="645"/>
      <c r="R53" s="645"/>
      <c r="S53" s="645"/>
      <c r="T53" s="645"/>
      <c r="U53" s="645"/>
      <c r="V53" s="646"/>
      <c r="W53" s="103"/>
    </row>
    <row r="54" spans="1:25" x14ac:dyDescent="0.2">
      <c r="A54" s="655"/>
      <c r="B54" s="322"/>
      <c r="C54" s="529"/>
      <c r="D54" s="318"/>
      <c r="E54" s="530"/>
      <c r="F54" s="529"/>
      <c r="G54" s="318"/>
      <c r="H54" s="530"/>
      <c r="I54" s="529"/>
      <c r="J54" s="318"/>
      <c r="K54" s="530"/>
      <c r="L54" s="529"/>
      <c r="M54" s="318"/>
      <c r="N54" s="530"/>
      <c r="P54" s="282"/>
      <c r="Q54" s="102" t="s">
        <v>101</v>
      </c>
      <c r="R54" s="282">
        <v>2</v>
      </c>
      <c r="S54" s="282">
        <v>0</v>
      </c>
      <c r="T54" s="282">
        <v>2</v>
      </c>
      <c r="U54" s="561">
        <f t="shared" ref="U54:U59" si="9">SUM(R54:S54)</f>
        <v>2</v>
      </c>
      <c r="V54" s="282">
        <v>3</v>
      </c>
      <c r="W54" s="103"/>
    </row>
    <row r="55" spans="1:25" x14ac:dyDescent="0.2">
      <c r="A55" s="655"/>
      <c r="B55" s="320" t="s">
        <v>27</v>
      </c>
      <c r="C55" s="531"/>
      <c r="D55" s="312"/>
      <c r="E55" s="532"/>
      <c r="F55" s="531"/>
      <c r="G55" s="312"/>
      <c r="H55" s="532"/>
      <c r="I55" s="531"/>
      <c r="J55" s="312"/>
      <c r="K55" s="532"/>
      <c r="L55" s="531"/>
      <c r="M55" s="312"/>
      <c r="N55" s="532"/>
      <c r="P55" s="442" t="s">
        <v>1727</v>
      </c>
      <c r="Q55" s="429" t="s">
        <v>1728</v>
      </c>
      <c r="R55" s="427">
        <v>2</v>
      </c>
      <c r="S55" s="427">
        <v>0</v>
      </c>
      <c r="T55" s="427">
        <v>2</v>
      </c>
      <c r="U55" s="561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">
      <c r="A56" s="655"/>
      <c r="B56" s="322"/>
      <c r="C56" s="529"/>
      <c r="D56" s="308"/>
      <c r="E56" s="533"/>
      <c r="F56" s="529"/>
      <c r="G56" s="308"/>
      <c r="H56" s="533"/>
      <c r="I56" s="529"/>
      <c r="J56" s="308"/>
      <c r="K56" s="533"/>
      <c r="L56" s="529"/>
      <c r="M56" s="308"/>
      <c r="N56" s="533"/>
      <c r="P56" s="442" t="s">
        <v>1729</v>
      </c>
      <c r="Q56" s="429" t="s">
        <v>1730</v>
      </c>
      <c r="R56" s="427">
        <v>2</v>
      </c>
      <c r="S56" s="427">
        <v>0</v>
      </c>
      <c r="T56" s="427">
        <v>2</v>
      </c>
      <c r="U56" s="561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">
      <c r="A57" s="655"/>
      <c r="B57" s="320" t="s">
        <v>28</v>
      </c>
      <c r="C57" s="531"/>
      <c r="D57" s="312"/>
      <c r="E57" s="532"/>
      <c r="F57" s="531"/>
      <c r="G57" s="312"/>
      <c r="H57" s="532"/>
      <c r="I57" s="531"/>
      <c r="J57" s="312"/>
      <c r="K57" s="532"/>
      <c r="L57" s="531"/>
      <c r="M57" s="312"/>
      <c r="N57" s="532"/>
      <c r="P57" s="442" t="s">
        <v>1731</v>
      </c>
      <c r="Q57" s="429" t="s">
        <v>1732</v>
      </c>
      <c r="R57" s="427">
        <v>2</v>
      </c>
      <c r="S57" s="427">
        <v>0</v>
      </c>
      <c r="T57" s="427">
        <v>2</v>
      </c>
      <c r="U57" s="561">
        <f t="shared" si="9"/>
        <v>2</v>
      </c>
      <c r="V57" s="427">
        <v>3</v>
      </c>
      <c r="W57" s="24" t="s">
        <v>930</v>
      </c>
      <c r="X57" s="5">
        <f>COUNTIF(I$5:I$209,P57)</f>
        <v>0</v>
      </c>
      <c r="Y57" s="5">
        <f>IF(U57=X57,0,100)</f>
        <v>100</v>
      </c>
    </row>
    <row r="58" spans="1:25" x14ac:dyDescent="0.2">
      <c r="A58" s="655"/>
      <c r="B58" s="322"/>
      <c r="C58" s="529"/>
      <c r="D58" s="318"/>
      <c r="E58" s="530"/>
      <c r="F58" s="529"/>
      <c r="G58" s="318"/>
      <c r="H58" s="530"/>
      <c r="I58" s="529"/>
      <c r="J58" s="318"/>
      <c r="K58" s="530"/>
      <c r="L58" s="529"/>
      <c r="M58" s="318"/>
      <c r="N58" s="530"/>
      <c r="P58" s="442" t="s">
        <v>1733</v>
      </c>
      <c r="Q58" s="429" t="s">
        <v>1734</v>
      </c>
      <c r="R58" s="427">
        <v>2</v>
      </c>
      <c r="S58" s="427">
        <v>0</v>
      </c>
      <c r="T58" s="427">
        <v>2</v>
      </c>
      <c r="U58" s="561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">
      <c r="A59" s="655"/>
      <c r="B59" s="320" t="s">
        <v>29</v>
      </c>
      <c r="C59" s="531"/>
      <c r="D59" s="312"/>
      <c r="E59" s="532"/>
      <c r="F59" s="531"/>
      <c r="G59" s="312"/>
      <c r="H59" s="532"/>
      <c r="I59" s="531"/>
      <c r="J59" s="312"/>
      <c r="K59" s="532"/>
      <c r="L59" s="531"/>
      <c r="M59" s="312"/>
      <c r="N59" s="532"/>
      <c r="P59" s="442" t="s">
        <v>1735</v>
      </c>
      <c r="Q59" s="429" t="s">
        <v>941</v>
      </c>
      <c r="R59" s="427">
        <v>2</v>
      </c>
      <c r="S59" s="427">
        <v>0</v>
      </c>
      <c r="T59" s="427">
        <v>2</v>
      </c>
      <c r="U59" s="561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5" thickBot="1" x14ac:dyDescent="0.25">
      <c r="A60" s="655"/>
      <c r="B60" s="322"/>
      <c r="C60" s="544"/>
      <c r="D60" s="453"/>
      <c r="E60" s="545"/>
      <c r="F60" s="544"/>
      <c r="G60" s="453"/>
      <c r="H60" s="545"/>
      <c r="I60" s="544"/>
      <c r="J60" s="453"/>
      <c r="K60" s="545"/>
      <c r="L60" s="544"/>
      <c r="M60" s="453"/>
      <c r="N60" s="545"/>
      <c r="Q60" s="319"/>
      <c r="R60" s="171"/>
      <c r="S60" s="171"/>
      <c r="T60" s="171"/>
      <c r="U60" s="560"/>
      <c r="V60" s="171"/>
      <c r="W60" s="24"/>
    </row>
    <row r="61" spans="1:25" ht="13.5" thickTop="1" x14ac:dyDescent="0.2">
      <c r="A61" s="655"/>
      <c r="B61" s="320" t="s">
        <v>30</v>
      </c>
      <c r="C61" s="540"/>
      <c r="D61" s="541"/>
      <c r="E61" s="542"/>
      <c r="F61" s="540"/>
      <c r="G61" s="541"/>
      <c r="H61" s="542"/>
      <c r="I61" s="540"/>
      <c r="J61" s="541"/>
      <c r="K61" s="542"/>
      <c r="L61" s="540"/>
      <c r="M61" s="541"/>
      <c r="N61" s="542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58"/>
      <c r="V61" s="282">
        <f>SUM(V46:V52)</f>
        <v>30</v>
      </c>
      <c r="W61" s="103"/>
    </row>
    <row r="62" spans="1:25" x14ac:dyDescent="0.2">
      <c r="A62" s="655"/>
      <c r="B62" s="322"/>
      <c r="C62" s="529"/>
      <c r="D62" s="308"/>
      <c r="E62" s="530"/>
      <c r="F62" s="529"/>
      <c r="G62" s="308"/>
      <c r="H62" s="530"/>
      <c r="I62" s="529"/>
      <c r="J62" s="308"/>
      <c r="K62" s="530"/>
      <c r="L62" s="529"/>
      <c r="M62" s="308"/>
      <c r="N62" s="530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">
      <c r="A63" s="655"/>
      <c r="B63" s="320" t="s">
        <v>31</v>
      </c>
      <c r="C63" s="531"/>
      <c r="D63" s="312"/>
      <c r="E63" s="532"/>
      <c r="F63" s="531"/>
      <c r="G63" s="312"/>
      <c r="H63" s="532"/>
      <c r="I63" s="531"/>
      <c r="J63" s="312"/>
      <c r="K63" s="532"/>
      <c r="L63" s="531"/>
      <c r="M63" s="312"/>
      <c r="N63" s="532"/>
      <c r="P63" s="360"/>
      <c r="Q63" s="361" t="s">
        <v>103</v>
      </c>
      <c r="R63" s="316" t="s">
        <v>1106</v>
      </c>
      <c r="S63" s="78"/>
      <c r="T63" s="78"/>
      <c r="U63" s="78"/>
      <c r="V63" s="78"/>
      <c r="W63" s="78"/>
    </row>
    <row r="64" spans="1:25" ht="13.5" thickBot="1" x14ac:dyDescent="0.25">
      <c r="A64" s="656"/>
      <c r="B64" s="325"/>
      <c r="C64" s="534"/>
      <c r="D64" s="535"/>
      <c r="E64" s="536"/>
      <c r="F64" s="534"/>
      <c r="G64" s="535"/>
      <c r="H64" s="536"/>
      <c r="I64" s="534"/>
      <c r="J64" s="535"/>
      <c r="K64" s="536"/>
      <c r="L64" s="534"/>
      <c r="M64" s="535"/>
      <c r="N64" s="536"/>
      <c r="P64" s="625" t="s">
        <v>1107</v>
      </c>
      <c r="Q64" s="625"/>
      <c r="R64" s="625"/>
      <c r="S64" s="625"/>
      <c r="T64" s="625"/>
      <c r="U64" s="625"/>
      <c r="V64" s="625"/>
      <c r="W64" s="282"/>
    </row>
    <row r="65" spans="1:25" ht="13.5" thickTop="1" x14ac:dyDescent="0.2">
      <c r="A65" s="654" t="s">
        <v>16</v>
      </c>
      <c r="B65" s="302" t="s">
        <v>22</v>
      </c>
      <c r="C65" s="526"/>
      <c r="D65" s="527"/>
      <c r="E65" s="528"/>
      <c r="F65" s="526"/>
      <c r="G65" s="527"/>
      <c r="H65" s="528"/>
      <c r="I65" s="526"/>
      <c r="J65" s="527"/>
      <c r="K65" s="528"/>
      <c r="L65" s="526"/>
      <c r="M65" s="527"/>
      <c r="N65" s="528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58"/>
      <c r="V65" s="282" t="s">
        <v>39</v>
      </c>
      <c r="W65" s="363" t="s">
        <v>0</v>
      </c>
    </row>
    <row r="66" spans="1:25" ht="12.75" customHeight="1" x14ac:dyDescent="0.2">
      <c r="A66" s="655"/>
      <c r="B66" s="306"/>
      <c r="C66" s="529"/>
      <c r="D66" s="308"/>
      <c r="E66" s="530"/>
      <c r="F66" s="529"/>
      <c r="G66" s="308"/>
      <c r="H66" s="530"/>
      <c r="I66" s="529"/>
      <c r="J66" s="308"/>
      <c r="K66" s="530"/>
      <c r="L66" s="529"/>
      <c r="M66" s="308"/>
      <c r="N66" s="530"/>
      <c r="P66" s="442" t="s">
        <v>1736</v>
      </c>
      <c r="Q66" s="429" t="s">
        <v>1737</v>
      </c>
      <c r="R66" s="427">
        <v>1</v>
      </c>
      <c r="S66" s="427">
        <v>2</v>
      </c>
      <c r="T66" s="427">
        <v>2</v>
      </c>
      <c r="U66" s="561">
        <f t="shared" ref="U66:U71" si="10">SUM(R66:S66)</f>
        <v>3</v>
      </c>
      <c r="V66" s="427">
        <v>5</v>
      </c>
      <c r="W66" s="24" t="s">
        <v>1140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">
      <c r="A67" s="655"/>
      <c r="B67" s="310" t="s">
        <v>23</v>
      </c>
      <c r="C67" s="531"/>
      <c r="D67" s="312"/>
      <c r="E67" s="532"/>
      <c r="F67" s="531"/>
      <c r="G67" s="312"/>
      <c r="H67" s="532"/>
      <c r="I67" s="531"/>
      <c r="J67" s="312"/>
      <c r="K67" s="532"/>
      <c r="L67" s="531"/>
      <c r="M67" s="312"/>
      <c r="N67" s="532"/>
      <c r="P67" s="442" t="s">
        <v>1738</v>
      </c>
      <c r="Q67" s="429" t="s">
        <v>1739</v>
      </c>
      <c r="R67" s="427">
        <v>2</v>
      </c>
      <c r="S67" s="427">
        <v>0</v>
      </c>
      <c r="T67" s="427">
        <v>2</v>
      </c>
      <c r="U67" s="561">
        <f t="shared" si="10"/>
        <v>2</v>
      </c>
      <c r="V67" s="427">
        <v>4</v>
      </c>
      <c r="W67" s="24" t="s">
        <v>929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">
      <c r="A68" s="655"/>
      <c r="B68" s="306"/>
      <c r="C68" s="529"/>
      <c r="D68" s="308"/>
      <c r="E68" s="533"/>
      <c r="F68" s="529"/>
      <c r="G68" s="308"/>
      <c r="H68" s="533"/>
      <c r="I68" s="529"/>
      <c r="J68" s="308"/>
      <c r="K68" s="533"/>
      <c r="L68" s="529"/>
      <c r="M68" s="308"/>
      <c r="N68" s="533"/>
      <c r="P68" s="442" t="s">
        <v>1740</v>
      </c>
      <c r="Q68" s="429" t="s">
        <v>1662</v>
      </c>
      <c r="R68" s="427">
        <v>0</v>
      </c>
      <c r="S68" s="427">
        <v>2</v>
      </c>
      <c r="T68" s="427">
        <v>0</v>
      </c>
      <c r="U68" s="561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">
      <c r="A69" s="655"/>
      <c r="B69" s="310" t="s">
        <v>24</v>
      </c>
      <c r="C69" s="531"/>
      <c r="D69" s="312"/>
      <c r="E69" s="532"/>
      <c r="F69" s="531"/>
      <c r="G69" s="312"/>
      <c r="H69" s="532"/>
      <c r="I69" s="531"/>
      <c r="J69" s="312"/>
      <c r="K69" s="532"/>
      <c r="L69" s="531"/>
      <c r="M69" s="312"/>
      <c r="N69" s="532"/>
      <c r="P69" s="442" t="s">
        <v>1741</v>
      </c>
      <c r="Q69" s="429" t="s">
        <v>1742</v>
      </c>
      <c r="R69" s="427">
        <v>2</v>
      </c>
      <c r="S69" s="427">
        <v>2</v>
      </c>
      <c r="T69" s="427">
        <v>3</v>
      </c>
      <c r="U69" s="561">
        <f t="shared" si="10"/>
        <v>4</v>
      </c>
      <c r="V69" s="427">
        <v>6</v>
      </c>
      <c r="W69" s="24" t="s">
        <v>1141</v>
      </c>
      <c r="X69" s="5">
        <f t="shared" si="12"/>
        <v>0</v>
      </c>
      <c r="Y69" s="5">
        <f t="shared" si="11"/>
        <v>100</v>
      </c>
    </row>
    <row r="70" spans="1:25" x14ac:dyDescent="0.2">
      <c r="A70" s="655"/>
      <c r="B70" s="306"/>
      <c r="C70" s="529"/>
      <c r="D70" s="308"/>
      <c r="E70" s="530"/>
      <c r="F70" s="529"/>
      <c r="G70" s="308"/>
      <c r="H70" s="530"/>
      <c r="I70" s="529"/>
      <c r="J70" s="308"/>
      <c r="K70" s="530"/>
      <c r="L70" s="529"/>
      <c r="M70" s="308"/>
      <c r="N70" s="530"/>
      <c r="P70" s="442" t="s">
        <v>1743</v>
      </c>
      <c r="Q70" s="429" t="s">
        <v>1744</v>
      </c>
      <c r="R70" s="427">
        <v>2</v>
      </c>
      <c r="S70" s="427">
        <v>0</v>
      </c>
      <c r="T70" s="427">
        <v>2</v>
      </c>
      <c r="U70" s="561">
        <f t="shared" si="10"/>
        <v>2</v>
      </c>
      <c r="V70" s="427">
        <v>4</v>
      </c>
      <c r="W70" s="24" t="s">
        <v>1141</v>
      </c>
      <c r="X70" s="5">
        <f t="shared" si="12"/>
        <v>0</v>
      </c>
      <c r="Y70" s="5">
        <f t="shared" si="11"/>
        <v>100</v>
      </c>
    </row>
    <row r="71" spans="1:25" x14ac:dyDescent="0.2">
      <c r="A71" s="655"/>
      <c r="B71" s="310" t="s">
        <v>25</v>
      </c>
      <c r="C71" s="531"/>
      <c r="D71" s="312"/>
      <c r="E71" s="532"/>
      <c r="F71" s="531"/>
      <c r="G71" s="312"/>
      <c r="H71" s="532"/>
      <c r="I71" s="531"/>
      <c r="J71" s="312"/>
      <c r="K71" s="532"/>
      <c r="L71" s="531"/>
      <c r="M71" s="312"/>
      <c r="N71" s="532"/>
      <c r="P71" s="442" t="s">
        <v>1745</v>
      </c>
      <c r="Q71" s="429" t="s">
        <v>1746</v>
      </c>
      <c r="R71" s="427">
        <v>3</v>
      </c>
      <c r="S71" s="427">
        <v>0</v>
      </c>
      <c r="T71" s="427">
        <v>3</v>
      </c>
      <c r="U71" s="561">
        <f t="shared" si="10"/>
        <v>3</v>
      </c>
      <c r="V71" s="427">
        <v>4</v>
      </c>
      <c r="W71" s="24" t="s">
        <v>1073</v>
      </c>
      <c r="X71" s="5">
        <f t="shared" si="12"/>
        <v>0</v>
      </c>
      <c r="Y71" s="5">
        <f t="shared" si="11"/>
        <v>100</v>
      </c>
    </row>
    <row r="72" spans="1:25" ht="13.5" thickBot="1" x14ac:dyDescent="0.25">
      <c r="A72" s="655"/>
      <c r="B72" s="306"/>
      <c r="C72" s="537"/>
      <c r="D72" s="538"/>
      <c r="E72" s="539"/>
      <c r="F72" s="537"/>
      <c r="G72" s="538"/>
      <c r="H72" s="539"/>
      <c r="I72" s="537"/>
      <c r="J72" s="538"/>
      <c r="K72" s="539"/>
      <c r="L72" s="537"/>
      <c r="M72" s="538"/>
      <c r="N72" s="539"/>
      <c r="P72" s="647" t="s">
        <v>1124</v>
      </c>
      <c r="Q72" s="648"/>
      <c r="R72" s="648"/>
      <c r="S72" s="648"/>
      <c r="T72" s="648"/>
      <c r="U72" s="648"/>
      <c r="V72" s="649"/>
      <c r="W72" s="103"/>
    </row>
    <row r="73" spans="1:25" ht="13.5" thickTop="1" x14ac:dyDescent="0.2">
      <c r="A73" s="655"/>
      <c r="B73" s="320" t="s">
        <v>26</v>
      </c>
      <c r="C73" s="540"/>
      <c r="D73" s="541"/>
      <c r="E73" s="542"/>
      <c r="F73" s="540"/>
      <c r="G73" s="541"/>
      <c r="H73" s="542"/>
      <c r="I73" s="540"/>
      <c r="J73" s="541"/>
      <c r="K73" s="542"/>
      <c r="L73" s="540"/>
      <c r="M73" s="541"/>
      <c r="N73" s="542"/>
      <c r="P73" s="442" t="s">
        <v>1747</v>
      </c>
      <c r="Q73" s="429" t="s">
        <v>1748</v>
      </c>
      <c r="R73" s="427">
        <v>1</v>
      </c>
      <c r="S73" s="427">
        <v>2</v>
      </c>
      <c r="T73" s="427">
        <v>2</v>
      </c>
      <c r="U73" s="561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">
      <c r="A74" s="655"/>
      <c r="B74" s="322"/>
      <c r="C74" s="529"/>
      <c r="D74" s="318"/>
      <c r="E74" s="530"/>
      <c r="F74" s="529"/>
      <c r="G74" s="318"/>
      <c r="H74" s="530"/>
      <c r="I74" s="529"/>
      <c r="J74" s="318"/>
      <c r="K74" s="530"/>
      <c r="L74" s="529"/>
      <c r="M74" s="318"/>
      <c r="N74" s="530"/>
      <c r="P74" s="442" t="s">
        <v>1749</v>
      </c>
      <c r="Q74" s="429" t="s">
        <v>1684</v>
      </c>
      <c r="R74" s="427">
        <v>2</v>
      </c>
      <c r="S74" s="427">
        <v>0</v>
      </c>
      <c r="T74" s="427">
        <v>2</v>
      </c>
      <c r="U74" s="561">
        <f>SUM(R74:S74)</f>
        <v>2</v>
      </c>
      <c r="V74" s="427">
        <v>3</v>
      </c>
      <c r="W74" s="24" t="s">
        <v>857</v>
      </c>
      <c r="X74" s="5">
        <f t="shared" si="12"/>
        <v>0</v>
      </c>
      <c r="Y74" s="5">
        <f>IF(U74=X74,0,100)</f>
        <v>100</v>
      </c>
    </row>
    <row r="75" spans="1:25" x14ac:dyDescent="0.2">
      <c r="A75" s="655"/>
      <c r="B75" s="320" t="s">
        <v>27</v>
      </c>
      <c r="C75" s="531"/>
      <c r="D75" s="312"/>
      <c r="E75" s="532"/>
      <c r="F75" s="531"/>
      <c r="G75" s="312"/>
      <c r="H75" s="532"/>
      <c r="I75" s="531"/>
      <c r="J75" s="312"/>
      <c r="K75" s="532"/>
      <c r="L75" s="531"/>
      <c r="M75" s="312"/>
      <c r="N75" s="532"/>
      <c r="P75" s="442" t="s">
        <v>1750</v>
      </c>
      <c r="Q75" s="429" t="s">
        <v>1751</v>
      </c>
      <c r="R75" s="427">
        <v>2</v>
      </c>
      <c r="S75" s="427">
        <v>0</v>
      </c>
      <c r="T75" s="427">
        <v>2</v>
      </c>
      <c r="U75" s="561">
        <f>SUM(R75:S75)</f>
        <v>2</v>
      </c>
      <c r="V75" s="427">
        <v>3</v>
      </c>
      <c r="W75" s="24" t="s">
        <v>929</v>
      </c>
      <c r="X75" s="5">
        <f t="shared" si="12"/>
        <v>0</v>
      </c>
      <c r="Y75" s="5">
        <f>IF(U75=X75,0,100)</f>
        <v>100</v>
      </c>
    </row>
    <row r="76" spans="1:25" x14ac:dyDescent="0.2">
      <c r="A76" s="655"/>
      <c r="B76" s="322"/>
      <c r="C76" s="529"/>
      <c r="D76" s="308"/>
      <c r="E76" s="533"/>
      <c r="F76" s="529"/>
      <c r="G76" s="308"/>
      <c r="H76" s="533"/>
      <c r="I76" s="529"/>
      <c r="J76" s="308"/>
      <c r="K76" s="533"/>
      <c r="L76" s="529"/>
      <c r="M76" s="308"/>
      <c r="N76" s="533"/>
      <c r="P76" s="442" t="s">
        <v>1752</v>
      </c>
      <c r="Q76" s="429" t="s">
        <v>1753</v>
      </c>
      <c r="R76" s="427">
        <v>2</v>
      </c>
      <c r="S76" s="427">
        <v>0</v>
      </c>
      <c r="T76" s="427">
        <v>2</v>
      </c>
      <c r="U76" s="561">
        <f>SUM(R76:S76)</f>
        <v>2</v>
      </c>
      <c r="V76" s="427">
        <v>3</v>
      </c>
      <c r="W76" s="24" t="s">
        <v>1073</v>
      </c>
      <c r="X76" s="5">
        <f t="shared" si="12"/>
        <v>0</v>
      </c>
      <c r="Y76" s="5">
        <f>IF(U76=X76,0,100)</f>
        <v>100</v>
      </c>
    </row>
    <row r="77" spans="1:25" x14ac:dyDescent="0.2">
      <c r="A77" s="655"/>
      <c r="B77" s="320" t="s">
        <v>28</v>
      </c>
      <c r="C77" s="531"/>
      <c r="D77" s="312"/>
      <c r="E77" s="532"/>
      <c r="F77" s="531"/>
      <c r="G77" s="312"/>
      <c r="H77" s="532"/>
      <c r="I77" s="531"/>
      <c r="J77" s="312"/>
      <c r="K77" s="532"/>
      <c r="L77" s="531"/>
      <c r="M77" s="312"/>
      <c r="N77" s="532"/>
      <c r="P77" s="442" t="s">
        <v>1701</v>
      </c>
      <c r="Q77" s="429" t="s">
        <v>941</v>
      </c>
      <c r="R77" s="427">
        <v>2</v>
      </c>
      <c r="S77" s="427">
        <v>0</v>
      </c>
      <c r="T77" s="427">
        <v>2</v>
      </c>
      <c r="U77" s="561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">
      <c r="A78" s="655"/>
      <c r="B78" s="322"/>
      <c r="C78" s="529"/>
      <c r="D78" s="318"/>
      <c r="E78" s="530"/>
      <c r="F78" s="529"/>
      <c r="G78" s="318"/>
      <c r="H78" s="530"/>
      <c r="I78" s="529"/>
      <c r="J78" s="318"/>
      <c r="K78" s="530"/>
      <c r="L78" s="529"/>
      <c r="M78" s="318"/>
      <c r="N78" s="530"/>
    </row>
    <row r="79" spans="1:25" x14ac:dyDescent="0.2">
      <c r="A79" s="655"/>
      <c r="B79" s="320" t="s">
        <v>29</v>
      </c>
      <c r="C79" s="531"/>
      <c r="D79" s="312"/>
      <c r="E79" s="532"/>
      <c r="F79" s="531"/>
      <c r="G79" s="312"/>
      <c r="H79" s="532"/>
      <c r="I79" s="531"/>
      <c r="J79" s="312"/>
      <c r="K79" s="532"/>
      <c r="L79" s="531"/>
      <c r="M79" s="312"/>
      <c r="N79" s="532"/>
    </row>
    <row r="80" spans="1:25" ht="13.5" thickBot="1" x14ac:dyDescent="0.25">
      <c r="A80" s="655"/>
      <c r="B80" s="322"/>
      <c r="C80" s="544"/>
      <c r="D80" s="453"/>
      <c r="E80" s="545"/>
      <c r="F80" s="544"/>
      <c r="G80" s="453"/>
      <c r="H80" s="545"/>
      <c r="I80" s="544"/>
      <c r="J80" s="453"/>
      <c r="K80" s="545"/>
      <c r="L80" s="544"/>
      <c r="M80" s="453"/>
      <c r="N80" s="545"/>
    </row>
    <row r="81" spans="1:14" ht="13.5" thickTop="1" x14ac:dyDescent="0.2">
      <c r="A81" s="655"/>
      <c r="B81" s="320" t="s">
        <v>30</v>
      </c>
      <c r="C81" s="540"/>
      <c r="D81" s="541"/>
      <c r="E81" s="542"/>
      <c r="F81" s="540"/>
      <c r="G81" s="541"/>
      <c r="H81" s="542"/>
      <c r="I81" s="540"/>
      <c r="J81" s="541"/>
      <c r="K81" s="542"/>
      <c r="L81" s="540"/>
      <c r="M81" s="541"/>
      <c r="N81" s="542"/>
    </row>
    <row r="82" spans="1:14" x14ac:dyDescent="0.2">
      <c r="A82" s="655"/>
      <c r="B82" s="322"/>
      <c r="C82" s="529"/>
      <c r="D82" s="308"/>
      <c r="E82" s="530"/>
      <c r="F82" s="529"/>
      <c r="G82" s="308"/>
      <c r="H82" s="530"/>
      <c r="I82" s="529"/>
      <c r="J82" s="308"/>
      <c r="K82" s="530"/>
      <c r="L82" s="529"/>
      <c r="M82" s="308"/>
      <c r="N82" s="530"/>
    </row>
    <row r="83" spans="1:14" x14ac:dyDescent="0.2">
      <c r="A83" s="655"/>
      <c r="B83" s="320" t="s">
        <v>31</v>
      </c>
      <c r="C83" s="531"/>
      <c r="D83" s="312"/>
      <c r="E83" s="532"/>
      <c r="F83" s="531"/>
      <c r="G83" s="312"/>
      <c r="H83" s="532"/>
      <c r="I83" s="531"/>
      <c r="J83" s="312"/>
      <c r="K83" s="532"/>
      <c r="L83" s="531"/>
      <c r="M83" s="312"/>
      <c r="N83" s="532"/>
    </row>
    <row r="84" spans="1:14" ht="13.5" thickBot="1" x14ac:dyDescent="0.25">
      <c r="A84" s="656"/>
      <c r="B84" s="325"/>
      <c r="C84" s="534"/>
      <c r="D84" s="535"/>
      <c r="E84" s="536"/>
      <c r="F84" s="534"/>
      <c r="G84" s="535"/>
      <c r="H84" s="536"/>
      <c r="I84" s="534"/>
      <c r="J84" s="535"/>
      <c r="K84" s="536"/>
      <c r="L84" s="534"/>
      <c r="M84" s="535"/>
      <c r="N84" s="536"/>
    </row>
    <row r="85" spans="1:14" ht="13.5" thickTop="1" x14ac:dyDescent="0.2">
      <c r="A85" s="654" t="s">
        <v>32</v>
      </c>
      <c r="B85" s="302" t="s">
        <v>22</v>
      </c>
      <c r="C85" s="526"/>
      <c r="D85" s="527"/>
      <c r="E85" s="528"/>
      <c r="F85" s="526"/>
      <c r="G85" s="527"/>
      <c r="H85" s="528"/>
      <c r="I85" s="526"/>
      <c r="J85" s="527"/>
      <c r="K85" s="528"/>
      <c r="L85" s="526"/>
      <c r="M85" s="527"/>
      <c r="N85" s="528"/>
    </row>
    <row r="86" spans="1:14" ht="12.75" customHeight="1" x14ac:dyDescent="0.2">
      <c r="A86" s="655"/>
      <c r="B86" s="306"/>
      <c r="C86" s="529"/>
      <c r="D86" s="308"/>
      <c r="E86" s="530"/>
      <c r="F86" s="529"/>
      <c r="G86" s="308"/>
      <c r="H86" s="530"/>
      <c r="I86" s="529"/>
      <c r="J86" s="308"/>
      <c r="K86" s="530"/>
      <c r="L86" s="529"/>
      <c r="M86" s="308"/>
      <c r="N86" s="530"/>
    </row>
    <row r="87" spans="1:14" x14ac:dyDescent="0.2">
      <c r="A87" s="655"/>
      <c r="B87" s="310" t="s">
        <v>23</v>
      </c>
      <c r="C87" s="531"/>
      <c r="D87" s="312"/>
      <c r="E87" s="532"/>
      <c r="F87" s="531"/>
      <c r="G87" s="312"/>
      <c r="H87" s="532"/>
      <c r="I87" s="531"/>
      <c r="J87" s="312"/>
      <c r="K87" s="532"/>
      <c r="L87" s="531"/>
      <c r="M87" s="312"/>
      <c r="N87" s="532"/>
    </row>
    <row r="88" spans="1:14" ht="12.75" customHeight="1" x14ac:dyDescent="0.2">
      <c r="A88" s="655"/>
      <c r="B88" s="306"/>
      <c r="C88" s="529"/>
      <c r="D88" s="308"/>
      <c r="E88" s="533"/>
      <c r="F88" s="529"/>
      <c r="G88" s="308"/>
      <c r="H88" s="533"/>
      <c r="I88" s="529"/>
      <c r="J88" s="308"/>
      <c r="K88" s="533"/>
      <c r="L88" s="529"/>
      <c r="M88" s="308"/>
      <c r="N88" s="533"/>
    </row>
    <row r="89" spans="1:14" x14ac:dyDescent="0.2">
      <c r="A89" s="655"/>
      <c r="B89" s="310" t="s">
        <v>24</v>
      </c>
      <c r="C89" s="531"/>
      <c r="D89" s="312"/>
      <c r="E89" s="532"/>
      <c r="F89" s="531"/>
      <c r="G89" s="312"/>
      <c r="H89" s="532"/>
      <c r="I89" s="531"/>
      <c r="J89" s="312"/>
      <c r="K89" s="532"/>
      <c r="L89" s="531"/>
      <c r="M89" s="312"/>
      <c r="N89" s="532"/>
    </row>
    <row r="90" spans="1:14" x14ac:dyDescent="0.2">
      <c r="A90" s="655"/>
      <c r="B90" s="306"/>
      <c r="C90" s="529"/>
      <c r="D90" s="308"/>
      <c r="E90" s="530"/>
      <c r="F90" s="529"/>
      <c r="G90" s="308"/>
      <c r="H90" s="530"/>
      <c r="I90" s="529"/>
      <c r="J90" s="308"/>
      <c r="K90" s="530"/>
      <c r="L90" s="529"/>
      <c r="M90" s="308"/>
      <c r="N90" s="530"/>
    </row>
    <row r="91" spans="1:14" x14ac:dyDescent="0.2">
      <c r="A91" s="655"/>
      <c r="B91" s="310" t="s">
        <v>25</v>
      </c>
      <c r="C91" s="531"/>
      <c r="D91" s="312"/>
      <c r="E91" s="532"/>
      <c r="F91" s="531"/>
      <c r="G91" s="312"/>
      <c r="H91" s="532"/>
      <c r="I91" s="531"/>
      <c r="J91" s="312"/>
      <c r="K91" s="532"/>
      <c r="L91" s="531"/>
      <c r="M91" s="312"/>
      <c r="N91" s="532"/>
    </row>
    <row r="92" spans="1:14" ht="13.5" thickBot="1" x14ac:dyDescent="0.25">
      <c r="A92" s="655"/>
      <c r="B92" s="306"/>
      <c r="C92" s="537"/>
      <c r="D92" s="538"/>
      <c r="E92" s="539"/>
      <c r="F92" s="537"/>
      <c r="G92" s="538"/>
      <c r="H92" s="539"/>
      <c r="I92" s="537"/>
      <c r="J92" s="538"/>
      <c r="K92" s="539"/>
      <c r="L92" s="537"/>
      <c r="M92" s="538"/>
      <c r="N92" s="539"/>
    </row>
    <row r="93" spans="1:14" ht="13.5" thickTop="1" x14ac:dyDescent="0.2">
      <c r="A93" s="655"/>
      <c r="B93" s="320" t="s">
        <v>26</v>
      </c>
      <c r="C93" s="540"/>
      <c r="D93" s="541"/>
      <c r="E93" s="542"/>
      <c r="F93" s="540"/>
      <c r="G93" s="541"/>
      <c r="H93" s="542"/>
      <c r="I93" s="540"/>
      <c r="J93" s="541"/>
      <c r="K93" s="542"/>
      <c r="L93" s="540"/>
      <c r="M93" s="541"/>
      <c r="N93" s="542"/>
    </row>
    <row r="94" spans="1:14" x14ac:dyDescent="0.2">
      <c r="A94" s="655"/>
      <c r="B94" s="322"/>
      <c r="C94" s="529"/>
      <c r="D94" s="318"/>
      <c r="E94" s="530"/>
      <c r="F94" s="529"/>
      <c r="G94" s="318"/>
      <c r="H94" s="530"/>
      <c r="I94" s="529"/>
      <c r="J94" s="318"/>
      <c r="K94" s="530"/>
      <c r="L94" s="529"/>
      <c r="M94" s="318"/>
      <c r="N94" s="530"/>
    </row>
    <row r="95" spans="1:14" x14ac:dyDescent="0.2">
      <c r="A95" s="655"/>
      <c r="B95" s="320" t="s">
        <v>27</v>
      </c>
      <c r="C95" s="531"/>
      <c r="D95" s="312"/>
      <c r="E95" s="532"/>
      <c r="F95" s="531"/>
      <c r="G95" s="312"/>
      <c r="H95" s="532"/>
      <c r="I95" s="531"/>
      <c r="J95" s="312"/>
      <c r="K95" s="532"/>
      <c r="L95" s="531"/>
      <c r="M95" s="312"/>
      <c r="N95" s="532"/>
    </row>
    <row r="96" spans="1:14" x14ac:dyDescent="0.2">
      <c r="A96" s="655"/>
      <c r="B96" s="322"/>
      <c r="C96" s="529"/>
      <c r="D96" s="308"/>
      <c r="E96" s="533"/>
      <c r="F96" s="529"/>
      <c r="G96" s="308"/>
      <c r="H96" s="533"/>
      <c r="I96" s="529"/>
      <c r="J96" s="308"/>
      <c r="K96" s="533"/>
      <c r="L96" s="529"/>
      <c r="M96" s="308"/>
      <c r="N96" s="533"/>
    </row>
    <row r="97" spans="1:14" x14ac:dyDescent="0.2">
      <c r="A97" s="655"/>
      <c r="B97" s="320" t="s">
        <v>28</v>
      </c>
      <c r="C97" s="531"/>
      <c r="D97" s="312"/>
      <c r="E97" s="532"/>
      <c r="F97" s="531"/>
      <c r="G97" s="312"/>
      <c r="H97" s="532"/>
      <c r="I97" s="531"/>
      <c r="J97" s="312"/>
      <c r="K97" s="532"/>
      <c r="L97" s="531"/>
      <c r="M97" s="312"/>
      <c r="N97" s="532"/>
    </row>
    <row r="98" spans="1:14" x14ac:dyDescent="0.2">
      <c r="A98" s="655"/>
      <c r="B98" s="322"/>
      <c r="C98" s="529"/>
      <c r="D98" s="318"/>
      <c r="E98" s="530"/>
      <c r="F98" s="529"/>
      <c r="G98" s="318"/>
      <c r="H98" s="530"/>
      <c r="I98" s="529"/>
      <c r="J98" s="318"/>
      <c r="K98" s="530"/>
      <c r="L98" s="529"/>
      <c r="M98" s="318"/>
      <c r="N98" s="530"/>
    </row>
    <row r="99" spans="1:14" x14ac:dyDescent="0.2">
      <c r="A99" s="655"/>
      <c r="B99" s="320" t="s">
        <v>29</v>
      </c>
      <c r="C99" s="531"/>
      <c r="D99" s="312"/>
      <c r="E99" s="532"/>
      <c r="F99" s="531"/>
      <c r="G99" s="312"/>
      <c r="H99" s="532"/>
      <c r="I99" s="531"/>
      <c r="J99" s="312"/>
      <c r="K99" s="532"/>
      <c r="L99" s="531"/>
      <c r="M99" s="312"/>
      <c r="N99" s="532"/>
    </row>
    <row r="100" spans="1:14" ht="13.5" thickBot="1" x14ac:dyDescent="0.25">
      <c r="A100" s="655"/>
      <c r="B100" s="322"/>
      <c r="C100" s="544"/>
      <c r="D100" s="453"/>
      <c r="E100" s="545"/>
      <c r="F100" s="544"/>
      <c r="G100" s="453"/>
      <c r="H100" s="545"/>
      <c r="I100" s="544"/>
      <c r="J100" s="453"/>
      <c r="K100" s="545"/>
      <c r="L100" s="544"/>
      <c r="M100" s="453"/>
      <c r="N100" s="545"/>
    </row>
    <row r="101" spans="1:14" ht="13.5" thickTop="1" x14ac:dyDescent="0.2">
      <c r="A101" s="655"/>
      <c r="B101" s="320" t="s">
        <v>30</v>
      </c>
      <c r="C101" s="540"/>
      <c r="D101" s="541"/>
      <c r="E101" s="542"/>
      <c r="F101" s="540"/>
      <c r="G101" s="541"/>
      <c r="H101" s="542"/>
      <c r="I101" s="540"/>
      <c r="J101" s="541"/>
      <c r="K101" s="542"/>
      <c r="L101" s="540"/>
      <c r="M101" s="541"/>
      <c r="N101" s="542"/>
    </row>
    <row r="102" spans="1:14" x14ac:dyDescent="0.2">
      <c r="A102" s="655"/>
      <c r="B102" s="322"/>
      <c r="C102" s="529"/>
      <c r="D102" s="308"/>
      <c r="E102" s="530"/>
      <c r="F102" s="529"/>
      <c r="G102" s="308"/>
      <c r="H102" s="530"/>
      <c r="I102" s="529"/>
      <c r="J102" s="308"/>
      <c r="K102" s="530"/>
      <c r="L102" s="529"/>
      <c r="M102" s="308"/>
      <c r="N102" s="530"/>
    </row>
    <row r="103" spans="1:14" x14ac:dyDescent="0.2">
      <c r="A103" s="655"/>
      <c r="B103" s="320" t="s">
        <v>31</v>
      </c>
      <c r="C103" s="531"/>
      <c r="D103" s="312"/>
      <c r="E103" s="532"/>
      <c r="F103" s="531"/>
      <c r="G103" s="312"/>
      <c r="H103" s="532"/>
      <c r="I103" s="531"/>
      <c r="J103" s="312"/>
      <c r="K103" s="532"/>
      <c r="L103" s="531"/>
      <c r="M103" s="312"/>
      <c r="N103" s="532"/>
    </row>
    <row r="104" spans="1:14" ht="13.5" thickBot="1" x14ac:dyDescent="0.25">
      <c r="A104" s="656"/>
      <c r="B104" s="325"/>
      <c r="C104" s="534"/>
      <c r="D104" s="535"/>
      <c r="E104" s="536"/>
      <c r="F104" s="534"/>
      <c r="G104" s="535"/>
      <c r="H104" s="536"/>
      <c r="I104" s="534"/>
      <c r="J104" s="535"/>
      <c r="K104" s="536"/>
      <c r="L104" s="534"/>
      <c r="M104" s="535"/>
      <c r="N104" s="536"/>
    </row>
    <row r="105" spans="1:14" ht="13.5" hidden="1" thickBot="1" x14ac:dyDescent="0.25">
      <c r="A105" s="654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">
      <c r="A106" s="655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">
      <c r="A107" s="655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">
      <c r="A108" s="655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">
      <c r="A109" s="655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">
      <c r="A110" s="655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">
      <c r="A111" s="655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">
      <c r="A112" s="655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">
      <c r="A113" s="655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">
      <c r="A114" s="655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">
      <c r="A115" s="655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">
      <c r="A116" s="655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">
      <c r="A117" s="655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">
      <c r="A118" s="655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">
      <c r="A119" s="655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">
      <c r="A120" s="655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">
      <c r="A121" s="655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">
      <c r="A122" s="655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">
      <c r="A123" s="655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">
      <c r="A124" s="656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25">
      <c r="A125" s="654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">
      <c r="A126" s="655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">
      <c r="A127" s="655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">
      <c r="A128" s="655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">
      <c r="A129" s="655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">
      <c r="A130" s="655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">
      <c r="A131" s="655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">
      <c r="A132" s="655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">
      <c r="A133" s="655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">
      <c r="A134" s="655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">
      <c r="A135" s="655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">
      <c r="A136" s="655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">
      <c r="A137" s="655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">
      <c r="A138" s="655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">
      <c r="A139" s="655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">
      <c r="A140" s="655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">
      <c r="A141" s="655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">
      <c r="A142" s="655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">
      <c r="A143" s="655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">
      <c r="A144" s="656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25">
      <c r="A145" s="654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">
      <c r="A146" s="655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">
      <c r="A147" s="655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">
      <c r="A148" s="655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">
      <c r="A149" s="655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">
      <c r="A150" s="655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">
      <c r="A151" s="655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">
      <c r="A152" s="655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">
      <c r="A153" s="655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">
      <c r="A154" s="655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">
      <c r="A155" s="655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">
      <c r="A156" s="655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">
      <c r="A157" s="655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">
      <c r="A158" s="655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">
      <c r="A159" s="655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">
      <c r="A160" s="655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">
      <c r="A161" s="655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">
      <c r="A162" s="655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">
      <c r="A163" s="655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">
      <c r="A164" s="656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25">
      <c r="A165" s="654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">
      <c r="A166" s="655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">
      <c r="A167" s="655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">
      <c r="A168" s="655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">
      <c r="A169" s="655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">
      <c r="A170" s="655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">
      <c r="A171" s="655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">
      <c r="A172" s="655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">
      <c r="A173" s="655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">
      <c r="A174" s="655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">
      <c r="A175" s="655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">
      <c r="A176" s="655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">
      <c r="A177" s="655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">
      <c r="A178" s="655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">
      <c r="A179" s="655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">
      <c r="A180" s="655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">
      <c r="A181" s="655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">
      <c r="A182" s="655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">
      <c r="A183" s="655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">
      <c r="A184" s="656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25">
      <c r="A185" s="654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">
      <c r="A186" s="655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">
      <c r="A187" s="655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">
      <c r="A188" s="655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">
      <c r="A189" s="655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">
      <c r="A190" s="655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">
      <c r="A191" s="655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">
      <c r="A192" s="655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">
      <c r="A193" s="655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">
      <c r="A194" s="655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">
      <c r="A195" s="655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">
      <c r="A196" s="655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">
      <c r="A197" s="655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">
      <c r="A198" s="655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">
      <c r="A199" s="655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">
      <c r="A200" s="655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">
      <c r="A201" s="655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">
      <c r="A202" s="655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">
      <c r="A203" s="655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">
      <c r="A204" s="656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25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53:V53"/>
    <mergeCell ref="P64:V64"/>
    <mergeCell ref="P72:V72"/>
    <mergeCell ref="P6:W6"/>
    <mergeCell ref="P27:W27"/>
    <mergeCell ref="P16:V16"/>
    <mergeCell ref="P37:V37"/>
    <mergeCell ref="P44:W4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94" bestFit="1" customWidth="1"/>
    <col min="2" max="2" width="11.5703125" style="294" bestFit="1" customWidth="1"/>
    <col min="3" max="3" width="8.28515625" style="1" customWidth="1"/>
    <col min="4" max="4" width="44.5703125" style="300" customWidth="1"/>
    <col min="5" max="5" width="6.7109375" style="1" bestFit="1" customWidth="1"/>
    <col min="6" max="6" width="8.28515625" style="1" customWidth="1"/>
    <col min="7" max="7" width="44.5703125" style="300" customWidth="1"/>
    <col min="8" max="8" width="6.7109375" style="1" customWidth="1"/>
    <col min="9" max="9" width="8.28515625" style="1" customWidth="1"/>
    <col min="10" max="10" width="44.5703125" style="300" customWidth="1"/>
    <col min="11" max="11" width="6.7109375" style="1" customWidth="1"/>
    <col min="12" max="12" width="8.28515625" style="1" customWidth="1"/>
    <col min="13" max="13" width="44.5703125" style="300" customWidth="1"/>
    <col min="14" max="14" width="6.7109375" style="1" customWidth="1"/>
    <col min="15" max="15" width="9.140625" style="300" customWidth="1"/>
    <col min="16" max="16" width="9.28515625" style="300" customWidth="1"/>
    <col min="17" max="17" width="47.140625" style="300" customWidth="1"/>
    <col min="18" max="20" width="5.85546875" style="300" customWidth="1"/>
    <col min="21" max="21" width="6" style="300" customWidth="1"/>
    <col min="22" max="22" width="51.42578125" style="300" customWidth="1"/>
    <col min="23" max="23" width="9.140625" style="300" customWidth="1"/>
    <col min="24" max="16384" width="9.140625" style="300"/>
  </cols>
  <sheetData>
    <row r="1" spans="1:22" x14ac:dyDescent="0.25">
      <c r="M1" s="1"/>
    </row>
    <row r="2" spans="1:22" x14ac:dyDescent="0.25">
      <c r="B2" s="364"/>
      <c r="C2" s="294" t="s">
        <v>99</v>
      </c>
      <c r="D2" s="359"/>
      <c r="E2" s="359"/>
      <c r="F2" s="359"/>
    </row>
    <row r="3" spans="1:22" ht="13.5" thickBot="1" x14ac:dyDescent="0.3">
      <c r="B3" s="300">
        <v>1708</v>
      </c>
    </row>
    <row r="4" spans="1:22" ht="13.5" thickBot="1" x14ac:dyDescent="0.3">
      <c r="B4" s="300">
        <v>4</v>
      </c>
      <c r="C4" s="658" t="s">
        <v>104</v>
      </c>
      <c r="D4" s="659"/>
      <c r="E4" s="660"/>
      <c r="F4" s="658" t="s">
        <v>21</v>
      </c>
      <c r="G4" s="659"/>
      <c r="H4" s="660"/>
      <c r="I4" s="658" t="s">
        <v>107</v>
      </c>
      <c r="J4" s="659"/>
      <c r="K4" s="660"/>
      <c r="L4" s="659" t="s">
        <v>106</v>
      </c>
      <c r="M4" s="659"/>
      <c r="N4" s="660"/>
    </row>
    <row r="5" spans="1:22" ht="12.75" customHeight="1" x14ac:dyDescent="0.2">
      <c r="A5" s="654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104</v>
      </c>
      <c r="R5" s="365" t="s">
        <v>1106</v>
      </c>
      <c r="S5" s="281"/>
      <c r="T5" s="281"/>
      <c r="U5" s="281"/>
      <c r="V5" s="280"/>
    </row>
    <row r="6" spans="1:22" x14ac:dyDescent="0.2">
      <c r="A6" s="655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64" t="s">
        <v>1107</v>
      </c>
      <c r="Q6" s="664"/>
      <c r="R6" s="664"/>
      <c r="S6" s="664"/>
      <c r="T6" s="664"/>
      <c r="U6" s="664"/>
      <c r="V6" s="282"/>
    </row>
    <row r="7" spans="1:22" x14ac:dyDescent="0.2">
      <c r="A7" s="655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">
      <c r="A8" s="655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2" t="s">
        <v>1455</v>
      </c>
      <c r="Q8" s="484" t="s">
        <v>1163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">
      <c r="A9" s="655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3" t="s">
        <v>1142</v>
      </c>
      <c r="Q9" s="20" t="s">
        <v>1143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">
      <c r="A10" s="655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7" t="s">
        <v>1448</v>
      </c>
      <c r="Q10" s="488" t="s">
        <v>1144</v>
      </c>
      <c r="R10" s="283">
        <v>1</v>
      </c>
      <c r="S10" s="283">
        <v>2</v>
      </c>
      <c r="T10" s="283">
        <v>2</v>
      </c>
      <c r="U10" s="283">
        <v>4</v>
      </c>
      <c r="V10" s="24" t="s">
        <v>857</v>
      </c>
    </row>
    <row r="11" spans="1:22" x14ac:dyDescent="0.2">
      <c r="A11" s="655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7" t="s">
        <v>1461</v>
      </c>
      <c r="Q11" s="488" t="s">
        <v>1531</v>
      </c>
      <c r="R11" s="283">
        <v>1</v>
      </c>
      <c r="S11" s="283">
        <v>2</v>
      </c>
      <c r="T11" s="283">
        <v>2</v>
      </c>
      <c r="U11" s="283">
        <v>4</v>
      </c>
      <c r="V11" s="24" t="s">
        <v>864</v>
      </c>
    </row>
    <row r="12" spans="1:22" x14ac:dyDescent="0.2">
      <c r="A12" s="655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7" t="s">
        <v>1454</v>
      </c>
      <c r="Q12" s="488" t="s">
        <v>1532</v>
      </c>
      <c r="R12" s="283">
        <v>1</v>
      </c>
      <c r="S12" s="283">
        <v>2</v>
      </c>
      <c r="T12" s="283">
        <v>2</v>
      </c>
      <c r="U12" s="283">
        <v>4</v>
      </c>
      <c r="V12" s="24" t="s">
        <v>1145</v>
      </c>
    </row>
    <row r="13" spans="1:22" x14ac:dyDescent="0.2">
      <c r="A13" s="655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7" t="s">
        <v>1449</v>
      </c>
      <c r="Q13" s="489" t="s">
        <v>1146</v>
      </c>
      <c r="R13" s="283">
        <v>3</v>
      </c>
      <c r="S13" s="283">
        <v>0</v>
      </c>
      <c r="T13" s="283">
        <v>3</v>
      </c>
      <c r="U13" s="283">
        <v>4</v>
      </c>
      <c r="V13" s="24" t="s">
        <v>1147</v>
      </c>
    </row>
    <row r="14" spans="1:22" x14ac:dyDescent="0.2">
      <c r="A14" s="655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665" t="s">
        <v>1124</v>
      </c>
      <c r="Q14" s="665"/>
      <c r="R14" s="665"/>
      <c r="S14" s="665"/>
      <c r="T14" s="665"/>
      <c r="U14" s="665"/>
      <c r="V14" s="24"/>
    </row>
    <row r="15" spans="1:22" x14ac:dyDescent="0.2">
      <c r="A15" s="655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101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">
      <c r="A16" s="655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1148</v>
      </c>
      <c r="Q16" s="319" t="s">
        <v>1149</v>
      </c>
      <c r="R16" s="171">
        <v>2</v>
      </c>
      <c r="S16" s="171">
        <v>0</v>
      </c>
      <c r="T16" s="171">
        <v>2</v>
      </c>
      <c r="U16" s="171">
        <v>3</v>
      </c>
      <c r="V16" s="24" t="s">
        <v>864</v>
      </c>
    </row>
    <row r="17" spans="1:22" x14ac:dyDescent="0.2">
      <c r="A17" s="655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1150</v>
      </c>
      <c r="Q17" s="319" t="s">
        <v>1151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4.25" x14ac:dyDescent="0.2">
      <c r="A18" s="655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5" t="s">
        <v>1312</v>
      </c>
      <c r="Q18" s="486" t="s">
        <v>1152</v>
      </c>
      <c r="R18" s="171">
        <v>2</v>
      </c>
      <c r="S18" s="171">
        <v>0</v>
      </c>
      <c r="T18" s="171">
        <v>2</v>
      </c>
      <c r="U18" s="171">
        <v>3</v>
      </c>
      <c r="V18" s="24" t="s">
        <v>1082</v>
      </c>
    </row>
    <row r="19" spans="1:22" x14ac:dyDescent="0.2">
      <c r="A19" s="655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1153</v>
      </c>
      <c r="Q19" s="319" t="s">
        <v>1154</v>
      </c>
      <c r="R19" s="171">
        <v>2</v>
      </c>
      <c r="S19" s="171">
        <v>0</v>
      </c>
      <c r="T19" s="171">
        <v>2</v>
      </c>
      <c r="U19" s="171">
        <v>3</v>
      </c>
      <c r="V19" s="24" t="s">
        <v>857</v>
      </c>
    </row>
    <row r="20" spans="1:22" x14ac:dyDescent="0.2">
      <c r="A20" s="655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1155</v>
      </c>
      <c r="Q20" s="319" t="s">
        <v>1156</v>
      </c>
      <c r="R20" s="171">
        <v>2</v>
      </c>
      <c r="S20" s="171">
        <v>0</v>
      </c>
      <c r="T20" s="171">
        <v>2</v>
      </c>
      <c r="U20" s="171">
        <v>3</v>
      </c>
      <c r="V20" s="24" t="s">
        <v>1140</v>
      </c>
    </row>
    <row r="21" spans="1:22" ht="14.25" x14ac:dyDescent="0.2">
      <c r="A21" s="655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9" t="s">
        <v>1131</v>
      </c>
      <c r="Q21" s="480" t="s">
        <v>1421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">
      <c r="A22" s="655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">
      <c r="A23" s="655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5" thickBot="1" x14ac:dyDescent="0.25">
      <c r="A24" s="656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1106</v>
      </c>
      <c r="S24" s="280"/>
      <c r="T24" s="280"/>
      <c r="U24" s="280"/>
      <c r="V24" s="358"/>
    </row>
    <row r="25" spans="1:22" ht="12.75" customHeight="1" x14ac:dyDescent="0.2">
      <c r="A25" s="654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625" t="s">
        <v>1107</v>
      </c>
      <c r="Q25" s="625"/>
      <c r="R25" s="625"/>
      <c r="S25" s="625"/>
      <c r="T25" s="625"/>
      <c r="U25" s="625"/>
      <c r="V25" s="171"/>
    </row>
    <row r="26" spans="1:22" x14ac:dyDescent="0.2">
      <c r="A26" s="655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">
      <c r="A27" s="655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2" t="s">
        <v>1487</v>
      </c>
      <c r="Q27" s="483" t="s">
        <v>1159</v>
      </c>
      <c r="R27" s="471">
        <v>3</v>
      </c>
      <c r="S27" s="471">
        <v>0</v>
      </c>
      <c r="T27" s="471">
        <v>3</v>
      </c>
      <c r="U27" s="471">
        <v>5</v>
      </c>
      <c r="V27" s="24" t="s">
        <v>861</v>
      </c>
    </row>
    <row r="28" spans="1:22" x14ac:dyDescent="0.2">
      <c r="A28" s="655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500" t="s">
        <v>1160</v>
      </c>
      <c r="Q28" s="319" t="s">
        <v>1066</v>
      </c>
      <c r="R28" s="471">
        <v>2</v>
      </c>
      <c r="S28" s="471">
        <v>2</v>
      </c>
      <c r="T28" s="471">
        <v>3</v>
      </c>
      <c r="U28" s="471">
        <v>5</v>
      </c>
      <c r="V28" s="24" t="s">
        <v>1157</v>
      </c>
    </row>
    <row r="29" spans="1:22" x14ac:dyDescent="0.2">
      <c r="A29" s="655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2" t="s">
        <v>1488</v>
      </c>
      <c r="Q29" s="483" t="s">
        <v>1489</v>
      </c>
      <c r="R29" s="471">
        <v>2</v>
      </c>
      <c r="S29" s="471">
        <v>0</v>
      </c>
      <c r="T29" s="471">
        <v>2</v>
      </c>
      <c r="U29" s="471">
        <v>5</v>
      </c>
      <c r="V29" s="24" t="s">
        <v>867</v>
      </c>
    </row>
    <row r="30" spans="1:22" x14ac:dyDescent="0.2">
      <c r="A30" s="655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2" t="s">
        <v>1482</v>
      </c>
      <c r="Q30" s="483" t="s">
        <v>1158</v>
      </c>
      <c r="R30" s="471">
        <v>2</v>
      </c>
      <c r="S30" s="471">
        <v>2</v>
      </c>
      <c r="T30" s="471">
        <v>3</v>
      </c>
      <c r="U30" s="471">
        <v>5</v>
      </c>
      <c r="V30" s="24" t="s">
        <v>8</v>
      </c>
    </row>
    <row r="31" spans="1:22" x14ac:dyDescent="0.2">
      <c r="A31" s="655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2" t="s">
        <v>1490</v>
      </c>
      <c r="Q31" s="483" t="s">
        <v>58</v>
      </c>
      <c r="R31" s="471"/>
      <c r="S31" s="471"/>
      <c r="T31" s="471"/>
      <c r="U31" s="471"/>
      <c r="V31" s="182"/>
    </row>
    <row r="32" spans="1:22" x14ac:dyDescent="0.2">
      <c r="A32" s="655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2" t="s">
        <v>1484</v>
      </c>
      <c r="Q32" s="483" t="s">
        <v>1533</v>
      </c>
      <c r="R32" s="471"/>
      <c r="S32" s="471"/>
      <c r="T32" s="471"/>
      <c r="U32" s="471"/>
      <c r="V32" s="182"/>
    </row>
    <row r="33" spans="1:22" x14ac:dyDescent="0.2">
      <c r="A33" s="655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2" t="s">
        <v>1492</v>
      </c>
      <c r="Q33" s="483" t="s">
        <v>1123</v>
      </c>
      <c r="R33" s="471">
        <v>0</v>
      </c>
      <c r="S33" s="471">
        <v>2</v>
      </c>
      <c r="T33" s="471">
        <v>0</v>
      </c>
      <c r="U33" s="471">
        <v>4</v>
      </c>
      <c r="V33" s="22" t="s">
        <v>63</v>
      </c>
    </row>
    <row r="34" spans="1:22" x14ac:dyDescent="0.2">
      <c r="A34" s="655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">
      <c r="A35" s="655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653" t="s">
        <v>1124</v>
      </c>
      <c r="Q35" s="653"/>
      <c r="R35" s="653"/>
      <c r="S35" s="653"/>
      <c r="T35" s="653"/>
      <c r="U35" s="653"/>
      <c r="V35" s="24"/>
    </row>
    <row r="36" spans="1:22" x14ac:dyDescent="0.2">
      <c r="A36" s="655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71"/>
      <c r="Q36" s="319" t="s">
        <v>101</v>
      </c>
      <c r="R36" s="471">
        <v>2</v>
      </c>
      <c r="S36" s="471">
        <v>0</v>
      </c>
      <c r="T36" s="471">
        <v>2</v>
      </c>
      <c r="U36" s="471">
        <v>3</v>
      </c>
      <c r="V36" s="24"/>
    </row>
    <row r="37" spans="1:22" x14ac:dyDescent="0.2">
      <c r="A37" s="655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2" t="s">
        <v>1493</v>
      </c>
      <c r="Q37" s="483" t="s">
        <v>1494</v>
      </c>
      <c r="R37" s="471">
        <v>2</v>
      </c>
      <c r="S37" s="471">
        <v>0</v>
      </c>
      <c r="T37" s="471">
        <v>2</v>
      </c>
      <c r="U37" s="471">
        <v>3</v>
      </c>
      <c r="V37" s="24"/>
    </row>
    <row r="38" spans="1:22" x14ac:dyDescent="0.2">
      <c r="A38" s="655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1" t="s">
        <v>1485</v>
      </c>
      <c r="Q38" s="319" t="s">
        <v>1534</v>
      </c>
      <c r="R38" s="471">
        <v>1</v>
      </c>
      <c r="S38" s="471">
        <v>2</v>
      </c>
      <c r="T38" s="471">
        <v>2</v>
      </c>
      <c r="U38" s="471">
        <v>3</v>
      </c>
    </row>
    <row r="39" spans="1:22" x14ac:dyDescent="0.2">
      <c r="A39" s="655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1" t="s">
        <v>1491</v>
      </c>
      <c r="Q39" s="370" t="s">
        <v>1535</v>
      </c>
      <c r="R39" s="471">
        <v>0</v>
      </c>
      <c r="S39" s="471">
        <v>2</v>
      </c>
      <c r="T39" s="471">
        <v>0</v>
      </c>
      <c r="U39" s="471">
        <v>3</v>
      </c>
      <c r="V39" s="24" t="s">
        <v>73</v>
      </c>
    </row>
    <row r="40" spans="1:22" x14ac:dyDescent="0.2">
      <c r="A40" s="655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2" t="s">
        <v>1131</v>
      </c>
      <c r="Q40" s="483" t="s">
        <v>1421</v>
      </c>
      <c r="R40" s="471">
        <v>2</v>
      </c>
      <c r="S40" s="471">
        <v>0</v>
      </c>
      <c r="T40" s="471">
        <v>2</v>
      </c>
      <c r="U40" s="471">
        <v>0</v>
      </c>
      <c r="V40" s="24" t="s">
        <v>10</v>
      </c>
    </row>
    <row r="41" spans="1:22" x14ac:dyDescent="0.2">
      <c r="A41" s="655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">
      <c r="A42" s="655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">
      <c r="A43" s="655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106</v>
      </c>
      <c r="R43" s="367" t="s">
        <v>1106</v>
      </c>
      <c r="S43" s="280"/>
      <c r="T43" s="280"/>
      <c r="U43" s="280"/>
      <c r="V43" s="358"/>
    </row>
    <row r="44" spans="1:22" ht="13.5" thickBot="1" x14ac:dyDescent="0.25">
      <c r="A44" s="656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25" t="s">
        <v>1107</v>
      </c>
      <c r="Q44" s="625"/>
      <c r="R44" s="625"/>
      <c r="S44" s="625"/>
      <c r="T44" s="625"/>
      <c r="U44" s="625"/>
      <c r="V44" s="171"/>
    </row>
    <row r="45" spans="1:22" ht="12.75" customHeight="1" x14ac:dyDescent="0.2">
      <c r="A45" s="654" t="s">
        <v>15</v>
      </c>
      <c r="B45" s="468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">
      <c r="A46" s="655"/>
      <c r="B46" s="462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1497</v>
      </c>
      <c r="Q46" s="369" t="s">
        <v>1164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">
      <c r="A47" s="655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1510</v>
      </c>
      <c r="Q47" s="369" t="s">
        <v>1511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">
      <c r="A48" s="655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1496</v>
      </c>
      <c r="Q48" s="369" t="s">
        <v>1165</v>
      </c>
      <c r="R48" s="171">
        <v>2</v>
      </c>
      <c r="S48" s="171">
        <v>2</v>
      </c>
      <c r="T48" s="171">
        <v>3</v>
      </c>
      <c r="U48" s="171">
        <v>5</v>
      </c>
      <c r="V48" s="24" t="s">
        <v>1166</v>
      </c>
    </row>
    <row r="49" spans="1:22" ht="15" x14ac:dyDescent="0.25">
      <c r="A49" s="655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1507</v>
      </c>
      <c r="Q49" s="369" t="s">
        <v>1167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5" x14ac:dyDescent="0.25">
      <c r="A50" s="655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1506</v>
      </c>
      <c r="Q50" s="369" t="s">
        <v>1168</v>
      </c>
      <c r="R50" s="171">
        <v>2</v>
      </c>
      <c r="S50" s="171">
        <v>2</v>
      </c>
      <c r="T50" s="171">
        <v>3</v>
      </c>
      <c r="U50" s="171">
        <v>5</v>
      </c>
      <c r="V50" s="24" t="s">
        <v>1166</v>
      </c>
    </row>
    <row r="51" spans="1:22" ht="15" x14ac:dyDescent="0.25">
      <c r="A51" s="655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1509</v>
      </c>
      <c r="Q51" s="369" t="s">
        <v>1123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">
      <c r="A52" s="655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">
      <c r="A53" s="655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25" t="s">
        <v>1124</v>
      </c>
      <c r="Q53" s="625"/>
      <c r="R53" s="625"/>
      <c r="S53" s="625"/>
      <c r="T53" s="625"/>
      <c r="U53" s="625"/>
      <c r="V53" s="24"/>
    </row>
    <row r="54" spans="1:22" x14ac:dyDescent="0.2">
      <c r="A54" s="655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1169</v>
      </c>
      <c r="Q54" s="319" t="s">
        <v>1170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5" x14ac:dyDescent="0.25">
      <c r="A55" s="655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1171</v>
      </c>
      <c r="Q55" s="319" t="s">
        <v>1172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">
      <c r="A56" s="655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1498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">
      <c r="A57" s="655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1392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1540</v>
      </c>
    </row>
    <row r="58" spans="1:22" x14ac:dyDescent="0.2">
      <c r="A58" s="655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1173</v>
      </c>
      <c r="Q58" s="319" t="s">
        <v>1174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">
      <c r="A59" s="655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1175</v>
      </c>
      <c r="Q59" s="319" t="s">
        <v>1176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">
      <c r="A60" s="655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7" t="s">
        <v>1548</v>
      </c>
      <c r="Q60" s="319" t="s">
        <v>1132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">
      <c r="A61" s="655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">
      <c r="A62" s="655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">
      <c r="A63" s="655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107</v>
      </c>
      <c r="R63" s="367" t="s">
        <v>1106</v>
      </c>
      <c r="S63" s="280"/>
      <c r="T63" s="280"/>
      <c r="U63" s="280"/>
      <c r="V63" s="280"/>
    </row>
    <row r="64" spans="1:22" ht="13.5" thickBot="1" x14ac:dyDescent="0.25">
      <c r="A64" s="656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44" t="s">
        <v>1107</v>
      </c>
      <c r="Q64" s="645"/>
      <c r="R64" s="645"/>
      <c r="S64" s="645"/>
      <c r="T64" s="645"/>
      <c r="U64" s="646"/>
      <c r="V64" s="282"/>
    </row>
    <row r="65" spans="1:22" ht="12.75" customHeight="1" x14ac:dyDescent="0.2">
      <c r="A65" s="654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">
      <c r="A66" s="655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">
      <c r="A67" s="655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90" t="s">
        <v>1521</v>
      </c>
      <c r="Q67" s="491" t="s">
        <v>1178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">
      <c r="A68" s="655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0" t="s">
        <v>1514</v>
      </c>
      <c r="Q68" s="491" t="s">
        <v>1536</v>
      </c>
      <c r="R68" s="171">
        <v>2</v>
      </c>
      <c r="S68" s="171">
        <v>0</v>
      </c>
      <c r="T68" s="171">
        <v>2</v>
      </c>
      <c r="U68" s="171">
        <v>4</v>
      </c>
      <c r="V68" s="24" t="s">
        <v>1177</v>
      </c>
    </row>
    <row r="69" spans="1:22" ht="15" x14ac:dyDescent="0.2">
      <c r="A69" s="655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90" t="s">
        <v>1537</v>
      </c>
      <c r="Q69" s="491" t="s">
        <v>1179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">
      <c r="A70" s="655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90" t="s">
        <v>1522</v>
      </c>
      <c r="Q70" s="491" t="s">
        <v>1180</v>
      </c>
      <c r="R70" s="171">
        <v>2</v>
      </c>
      <c r="S70" s="171">
        <v>2</v>
      </c>
      <c r="T70" s="171">
        <v>3</v>
      </c>
      <c r="U70" s="171">
        <v>5</v>
      </c>
      <c r="V70" s="24" t="s">
        <v>1181</v>
      </c>
    </row>
    <row r="71" spans="1:22" ht="15" x14ac:dyDescent="0.2">
      <c r="A71" s="655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90" t="s">
        <v>1523</v>
      </c>
      <c r="Q71" s="491" t="s">
        <v>1123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">
      <c r="A72" s="655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661" t="s">
        <v>1124</v>
      </c>
      <c r="Q72" s="662"/>
      <c r="R72" s="662"/>
      <c r="S72" s="662"/>
      <c r="T72" s="662"/>
      <c r="U72" s="663"/>
      <c r="V72" s="24"/>
    </row>
    <row r="73" spans="1:22" x14ac:dyDescent="0.2">
      <c r="A73" s="655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1182</v>
      </c>
      <c r="Q73" s="319" t="s">
        <v>1183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">
      <c r="A74" s="655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1184</v>
      </c>
      <c r="Q74" s="319" t="s">
        <v>1185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">
      <c r="A75" s="655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90" t="s">
        <v>1524</v>
      </c>
      <c r="Q75" s="491" t="s">
        <v>1538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">
      <c r="A76" s="655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90" t="s">
        <v>1525</v>
      </c>
      <c r="Q76" s="491" t="s">
        <v>1519</v>
      </c>
      <c r="R76" s="171">
        <v>2</v>
      </c>
      <c r="S76" s="171">
        <v>0</v>
      </c>
      <c r="T76" s="171">
        <v>2</v>
      </c>
      <c r="U76" s="171">
        <v>3</v>
      </c>
      <c r="V76" s="24" t="s">
        <v>859</v>
      </c>
    </row>
    <row r="77" spans="1:22" x14ac:dyDescent="0.2">
      <c r="A77" s="655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1186</v>
      </c>
      <c r="Q77" s="319" t="s">
        <v>1187</v>
      </c>
      <c r="R77" s="171">
        <v>2</v>
      </c>
      <c r="S77" s="171">
        <v>0</v>
      </c>
      <c r="T77" s="171">
        <v>2</v>
      </c>
      <c r="U77" s="171">
        <v>3</v>
      </c>
      <c r="V77" s="24" t="s">
        <v>859</v>
      </c>
    </row>
    <row r="78" spans="1:22" ht="15" x14ac:dyDescent="0.2">
      <c r="A78" s="655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90" t="s">
        <v>1539</v>
      </c>
      <c r="Q78" s="491" t="s">
        <v>1188</v>
      </c>
      <c r="R78" s="171">
        <v>2</v>
      </c>
      <c r="S78" s="171">
        <v>0</v>
      </c>
      <c r="T78" s="171">
        <v>2</v>
      </c>
      <c r="U78" s="171">
        <v>3</v>
      </c>
      <c r="V78" s="24" t="s">
        <v>1181</v>
      </c>
    </row>
    <row r="79" spans="1:22" ht="15" x14ac:dyDescent="0.2">
      <c r="A79" s="655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90" t="s">
        <v>1520</v>
      </c>
      <c r="Q79" s="489" t="s">
        <v>1189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">
      <c r="A80" s="655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1190</v>
      </c>
      <c r="Q80" s="319" t="s">
        <v>1191</v>
      </c>
      <c r="R80" s="171">
        <v>2</v>
      </c>
      <c r="S80" s="171">
        <v>0</v>
      </c>
      <c r="T80" s="171">
        <v>2</v>
      </c>
      <c r="U80" s="171">
        <v>3</v>
      </c>
      <c r="V80" s="24" t="s">
        <v>859</v>
      </c>
    </row>
    <row r="81" spans="1:22" x14ac:dyDescent="0.2">
      <c r="A81" s="655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1192</v>
      </c>
      <c r="Q81" s="319" t="s">
        <v>1193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">
      <c r="A82" s="655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1194</v>
      </c>
      <c r="Q82" s="319" t="s">
        <v>1195</v>
      </c>
      <c r="R82" s="171">
        <v>2</v>
      </c>
      <c r="S82" s="171">
        <v>0</v>
      </c>
      <c r="T82" s="171">
        <v>2</v>
      </c>
      <c r="U82" s="171">
        <v>3</v>
      </c>
      <c r="V82" s="19" t="s">
        <v>1196</v>
      </c>
    </row>
    <row r="83" spans="1:22" x14ac:dyDescent="0.2">
      <c r="A83" s="655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1197</v>
      </c>
      <c r="Q83" s="319" t="s">
        <v>1198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75" thickBot="1" x14ac:dyDescent="0.25">
      <c r="A84" s="656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90" t="s">
        <v>1513</v>
      </c>
      <c r="Q84" s="491" t="s">
        <v>1199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">
      <c r="A85" s="654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500" t="s">
        <v>1553</v>
      </c>
      <c r="Q85" s="319" t="s">
        <v>1132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">
      <c r="A86" s="655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">
      <c r="A87" s="655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">
      <c r="A88" s="655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">
      <c r="A89" s="655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">
      <c r="A90" s="655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">
      <c r="A91" s="655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">
      <c r="A92" s="655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">
      <c r="A93" s="655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">
      <c r="A94" s="655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">
      <c r="A95" s="655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">
      <c r="A96" s="655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55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0"/>
      <c r="M97" s="514"/>
      <c r="N97" s="511"/>
    </row>
    <row r="98" spans="1:14" x14ac:dyDescent="0.2">
      <c r="A98" s="655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2"/>
      <c r="M98" s="515"/>
      <c r="N98" s="513"/>
    </row>
    <row r="99" spans="1:14" x14ac:dyDescent="0.2">
      <c r="A99" s="655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16"/>
    </row>
    <row r="100" spans="1:14" x14ac:dyDescent="0.2">
      <c r="A100" s="655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5"/>
    </row>
    <row r="101" spans="1:14" x14ac:dyDescent="0.2">
      <c r="A101" s="655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">
      <c r="A102" s="655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">
      <c r="A103" s="655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5" thickBot="1" x14ac:dyDescent="0.25">
      <c r="A104" s="656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">
      <c r="A105" s="654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">
      <c r="A106" s="655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">
      <c r="A107" s="655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">
      <c r="A108" s="655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">
      <c r="A109" s="655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">
      <c r="A110" s="655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">
      <c r="A111" s="655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">
      <c r="A112" s="655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">
      <c r="A113" s="655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">
      <c r="A114" s="655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">
      <c r="A115" s="655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">
      <c r="A116" s="655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">
      <c r="A117" s="655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">
      <c r="A118" s="655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">
      <c r="A119" s="655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">
      <c r="A120" s="655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">
      <c r="A121" s="655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">
      <c r="A122" s="655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">
      <c r="A123" s="655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25">
      <c r="A124" s="656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">
      <c r="A125" s="654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">
      <c r="A126" s="655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">
      <c r="A127" s="655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">
      <c r="A128" s="655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">
      <c r="A129" s="655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">
      <c r="A130" s="655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">
      <c r="A131" s="655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">
      <c r="A132" s="655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">
      <c r="A133" s="655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">
      <c r="A134" s="655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">
      <c r="A135" s="655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">
      <c r="A136" s="655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">
      <c r="A137" s="655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">
      <c r="A138" s="655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">
      <c r="A139" s="655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">
      <c r="A140" s="655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">
      <c r="A141" s="655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">
      <c r="A142" s="655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">
      <c r="A143" s="655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25">
      <c r="A144" s="656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">
      <c r="A145" s="654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">
      <c r="A146" s="655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">
      <c r="A147" s="655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">
      <c r="A148" s="655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">
      <c r="A149" s="655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">
      <c r="A150" s="655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">
      <c r="A151" s="655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">
      <c r="A152" s="655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">
      <c r="A153" s="655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">
      <c r="A154" s="655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">
      <c r="A155" s="655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">
      <c r="A156" s="655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">
      <c r="A157" s="655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">
      <c r="A158" s="655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">
      <c r="A159" s="655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">
      <c r="A160" s="655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">
      <c r="A161" s="655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">
      <c r="A162" s="655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">
      <c r="A163" s="655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25">
      <c r="A164" s="656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">
      <c r="A165" s="654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">
      <c r="A166" s="655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">
      <c r="A167" s="655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">
      <c r="A168" s="655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">
      <c r="A169" s="655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">
      <c r="A170" s="655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">
      <c r="A171" s="655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">
      <c r="A172" s="655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">
      <c r="A173" s="655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">
      <c r="A174" s="655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">
      <c r="A175" s="655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">
      <c r="A176" s="655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">
      <c r="A177" s="655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">
      <c r="A178" s="655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">
      <c r="A179" s="655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">
      <c r="A180" s="655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">
      <c r="A181" s="655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">
      <c r="A182" s="655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">
      <c r="A183" s="655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25">
      <c r="A184" s="656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">
      <c r="A185" s="654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">
      <c r="A186" s="655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">
      <c r="A187" s="655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">
      <c r="A188" s="655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">
      <c r="A189" s="655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">
      <c r="A190" s="655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">
      <c r="A191" s="655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">
      <c r="A192" s="655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">
      <c r="A193" s="655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">
      <c r="A194" s="655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">
      <c r="A195" s="655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">
      <c r="A196" s="655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">
      <c r="A197" s="655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">
      <c r="A198" s="655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">
      <c r="A199" s="655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">
      <c r="A200" s="655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">
      <c r="A201" s="655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">
      <c r="A202" s="655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">
      <c r="A203" s="655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25">
      <c r="A204" s="656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71" bestFit="1" customWidth="1"/>
    <col min="2" max="2" width="11.5703125" style="371" bestFit="1" customWidth="1"/>
    <col min="3" max="3" width="8.28515625" style="372" customWidth="1"/>
    <col min="4" max="4" width="44.5703125" style="373" customWidth="1"/>
    <col min="5" max="5" width="6.7109375" style="372" customWidth="1"/>
    <col min="6" max="6" width="8.28515625" style="372" customWidth="1"/>
    <col min="7" max="7" width="44.5703125" style="373" customWidth="1"/>
    <col min="8" max="8" width="6.7109375" style="372" customWidth="1"/>
    <col min="9" max="9" width="8.28515625" style="372" customWidth="1"/>
    <col min="10" max="10" width="44.5703125" style="373" customWidth="1"/>
    <col min="11" max="11" width="6.7109375" style="372" customWidth="1"/>
    <col min="12" max="12" width="8.28515625" style="372" customWidth="1"/>
    <col min="13" max="13" width="44.5703125" style="372" customWidth="1"/>
    <col min="14" max="14" width="6.7109375" style="372" customWidth="1"/>
    <col min="15" max="15" width="9.140625" style="374" customWidth="1"/>
    <col min="16" max="16" width="8.42578125" style="374" customWidth="1"/>
    <col min="17" max="17" width="47.140625" style="374" customWidth="1"/>
    <col min="18" max="20" width="3.42578125" style="374" customWidth="1"/>
    <col min="21" max="21" width="6.42578125" style="374" customWidth="1"/>
    <col min="22" max="22" width="52.28515625" style="374" customWidth="1"/>
    <col min="23" max="29" width="9.140625" style="374"/>
    <col min="30" max="30" width="9.140625" style="374" customWidth="1"/>
    <col min="31" max="16384" width="9.140625" style="374"/>
  </cols>
  <sheetData>
    <row r="1" spans="1:22" x14ac:dyDescent="0.25">
      <c r="A1" s="371" t="s">
        <v>109</v>
      </c>
    </row>
    <row r="2" spans="1:22" s="377" customFormat="1" x14ac:dyDescent="0.25">
      <c r="A2" s="371"/>
      <c r="B2" s="673"/>
      <c r="C2" s="673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5" thickBot="1" x14ac:dyDescent="0.3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5" thickBot="1" x14ac:dyDescent="0.25">
      <c r="A4" s="378"/>
      <c r="B4" s="373">
        <v>4</v>
      </c>
      <c r="C4" s="674" t="s">
        <v>47</v>
      </c>
      <c r="D4" s="675"/>
      <c r="E4" s="676"/>
      <c r="F4" s="674" t="s">
        <v>17</v>
      </c>
      <c r="G4" s="675"/>
      <c r="H4" s="676"/>
      <c r="I4" s="674" t="s">
        <v>18</v>
      </c>
      <c r="J4" s="675"/>
      <c r="K4" s="676"/>
      <c r="L4" s="674" t="s">
        <v>19</v>
      </c>
      <c r="M4" s="675"/>
      <c r="N4" s="676"/>
    </row>
    <row r="5" spans="1:22" ht="1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72" t="s">
        <v>86</v>
      </c>
      <c r="Q5" s="672"/>
      <c r="R5" s="672"/>
      <c r="S5" s="672"/>
      <c r="T5" s="672"/>
      <c r="U5" s="672"/>
      <c r="V5" s="672"/>
    </row>
    <row r="6" spans="1:22" ht="15" customHeight="1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72" t="s">
        <v>1549</v>
      </c>
      <c r="Q6" s="677"/>
      <c r="R6" s="677"/>
      <c r="S6" s="677"/>
      <c r="T6" s="677"/>
      <c r="U6" s="677"/>
      <c r="V6" s="677"/>
    </row>
    <row r="7" spans="1:22" ht="15" customHeight="1" x14ac:dyDescent="0.25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69" t="s">
        <v>1044</v>
      </c>
      <c r="Q9" s="669"/>
      <c r="R9" s="669"/>
      <c r="S9" s="669"/>
      <c r="T9" s="669"/>
      <c r="U9" s="669"/>
      <c r="V9" s="678"/>
    </row>
    <row r="10" spans="1:22" ht="15" customHeight="1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1045</v>
      </c>
      <c r="Q11" s="389" t="s">
        <v>1200</v>
      </c>
      <c r="R11" s="388">
        <v>3</v>
      </c>
      <c r="S11" s="388">
        <v>0</v>
      </c>
      <c r="T11" s="388">
        <v>3</v>
      </c>
      <c r="U11" s="388">
        <v>2</v>
      </c>
      <c r="V11" s="323">
        <f>BBB!V10</f>
        <v>2</v>
      </c>
    </row>
    <row r="12" spans="1:22" ht="15" customHeight="1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1046</v>
      </c>
      <c r="Q12" s="389" t="s">
        <v>1047</v>
      </c>
      <c r="R12" s="388">
        <v>2</v>
      </c>
      <c r="S12" s="388">
        <v>0</v>
      </c>
      <c r="T12" s="388">
        <v>2</v>
      </c>
      <c r="U12" s="388">
        <v>2</v>
      </c>
      <c r="V12" s="323">
        <f>BBB!V11</f>
        <v>2</v>
      </c>
    </row>
    <row r="13" spans="1:22" ht="15" customHeight="1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1049</v>
      </c>
      <c r="Q13" s="389" t="s">
        <v>1201</v>
      </c>
      <c r="R13" s="388">
        <v>2</v>
      </c>
      <c r="S13" s="388">
        <v>0</v>
      </c>
      <c r="T13" s="388">
        <v>2</v>
      </c>
      <c r="U13" s="388">
        <v>2</v>
      </c>
      <c r="V13" s="391">
        <f>BBB!V12</f>
        <v>3</v>
      </c>
    </row>
    <row r="14" spans="1:22" ht="15" customHeight="1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1051</v>
      </c>
      <c r="Q14" s="389" t="s">
        <v>1052</v>
      </c>
      <c r="R14" s="388">
        <v>2</v>
      </c>
      <c r="S14" s="388">
        <v>0</v>
      </c>
      <c r="T14" s="388">
        <v>2</v>
      </c>
      <c r="U14" s="388">
        <v>3</v>
      </c>
      <c r="V14" s="323">
        <f>BBB!V13</f>
        <v>5</v>
      </c>
    </row>
    <row r="15" spans="1:22" ht="15" customHeight="1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1054</v>
      </c>
      <c r="Q15" s="389" t="s">
        <v>1202</v>
      </c>
      <c r="R15" s="388">
        <v>3</v>
      </c>
      <c r="S15" s="388">
        <v>0</v>
      </c>
      <c r="T15" s="388">
        <v>3</v>
      </c>
      <c r="U15" s="388">
        <v>4</v>
      </c>
      <c r="V15" s="323">
        <f>BBB!V14</f>
        <v>4</v>
      </c>
    </row>
    <row r="16" spans="1:22" ht="15" customHeight="1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1056</v>
      </c>
      <c r="Q16" s="389" t="s">
        <v>1057</v>
      </c>
      <c r="R16" s="388">
        <v>3</v>
      </c>
      <c r="S16" s="388">
        <v>0</v>
      </c>
      <c r="T16" s="388">
        <v>3</v>
      </c>
      <c r="U16" s="388">
        <v>4</v>
      </c>
      <c r="V16" s="323">
        <f>BBB!V15</f>
        <v>5</v>
      </c>
    </row>
    <row r="17" spans="1:22" ht="15" customHeight="1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1203</v>
      </c>
      <c r="Q17" s="389" t="s">
        <v>1204</v>
      </c>
      <c r="R17" s="388">
        <v>2</v>
      </c>
      <c r="S17" s="388">
        <v>2</v>
      </c>
      <c r="T17" s="388">
        <v>3</v>
      </c>
      <c r="U17" s="388">
        <v>6</v>
      </c>
      <c r="V17" s="323">
        <f>BBB!V16</f>
        <v>5</v>
      </c>
    </row>
    <row r="18" spans="1:22" ht="15" customHeight="1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1205</v>
      </c>
      <c r="Q18" s="389" t="s">
        <v>1206</v>
      </c>
      <c r="R18" s="388">
        <v>3</v>
      </c>
      <c r="S18" s="388">
        <v>0</v>
      </c>
      <c r="T18" s="388">
        <v>3</v>
      </c>
      <c r="U18" s="388">
        <v>5</v>
      </c>
      <c r="V18" s="324">
        <f>BBB!V17</f>
        <v>2</v>
      </c>
    </row>
    <row r="19" spans="1:22" ht="15" customHeight="1" x14ac:dyDescent="0.2">
      <c r="A19" s="667"/>
      <c r="B19" s="390" t="s">
        <v>29</v>
      </c>
      <c r="C19" s="519"/>
      <c r="D19" s="519"/>
      <c r="E19" s="520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1062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">
      <c r="A20" s="667"/>
      <c r="B20" s="392"/>
      <c r="C20" s="521"/>
      <c r="D20" s="522"/>
      <c r="E20" s="523"/>
      <c r="F20" s="307"/>
      <c r="G20" s="308"/>
      <c r="H20" s="314"/>
      <c r="I20" s="307"/>
      <c r="J20" s="308"/>
      <c r="K20" s="314"/>
      <c r="L20" s="307"/>
      <c r="M20" s="308"/>
      <c r="N20" s="314"/>
      <c r="P20" s="679" t="s">
        <v>1031</v>
      </c>
      <c r="Q20" s="679"/>
      <c r="R20" s="679"/>
      <c r="S20" s="679"/>
      <c r="T20" s="679"/>
      <c r="U20" s="679"/>
      <c r="V20" s="393"/>
    </row>
    <row r="21" spans="1:22" ht="15" customHeight="1" x14ac:dyDescent="0.2">
      <c r="A21" s="667"/>
      <c r="B21" s="390" t="s">
        <v>30</v>
      </c>
      <c r="C21" s="519"/>
      <c r="D21" s="519"/>
      <c r="E21" s="520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>
        <f>BBB!V21</f>
        <v>2</v>
      </c>
    </row>
    <row r="22" spans="1:22" ht="15" customHeight="1" x14ac:dyDescent="0.2">
      <c r="A22" s="667"/>
      <c r="B22" s="392"/>
      <c r="C22" s="521"/>
      <c r="D22" s="522"/>
      <c r="E22" s="523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>
        <f>BBB!V22</f>
        <v>2</v>
      </c>
    </row>
    <row r="23" spans="1:22" ht="15" customHeight="1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>
        <f>BBB!V23</f>
        <v>2</v>
      </c>
    </row>
    <row r="24" spans="1:22" ht="15" customHeight="1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BBB!V24</f>
        <v>2</v>
      </c>
    </row>
    <row r="25" spans="1:22" ht="15" customHeight="1" x14ac:dyDescent="0.2">
      <c r="A25" s="666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>
        <f>BBB!V25</f>
        <v>2</v>
      </c>
    </row>
    <row r="26" spans="1:22" ht="15" customHeight="1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>
        <f>BBB!V26</f>
        <v>2</v>
      </c>
    </row>
    <row r="27" spans="1:22" ht="15" customHeight="1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69" t="s">
        <v>1067</v>
      </c>
      <c r="Q28" s="669"/>
      <c r="R28" s="669"/>
      <c r="S28" s="669"/>
      <c r="T28" s="669"/>
      <c r="U28" s="669"/>
      <c r="V28" s="678"/>
    </row>
    <row r="29" spans="1:22" ht="15" customHeight="1" x14ac:dyDescent="0.2">
      <c r="A29" s="667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1207</v>
      </c>
      <c r="Q30" s="397" t="s">
        <v>1208</v>
      </c>
      <c r="R30" s="396">
        <v>3</v>
      </c>
      <c r="S30" s="396">
        <v>0</v>
      </c>
      <c r="T30" s="396">
        <v>3</v>
      </c>
      <c r="U30" s="396">
        <v>4</v>
      </c>
      <c r="V30" s="324">
        <f>BBB!V39</f>
        <v>5</v>
      </c>
    </row>
    <row r="31" spans="1:22" ht="15" customHeight="1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1209</v>
      </c>
      <c r="Q31" s="397" t="s">
        <v>1093</v>
      </c>
      <c r="R31" s="396">
        <v>2</v>
      </c>
      <c r="S31" s="396">
        <v>0</v>
      </c>
      <c r="T31" s="396">
        <v>2</v>
      </c>
      <c r="U31" s="396">
        <v>3</v>
      </c>
      <c r="V31" s="324">
        <f>BBB!V40</f>
        <v>3</v>
      </c>
    </row>
    <row r="32" spans="1:22" ht="15" customHeight="1" x14ac:dyDescent="0.2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1210</v>
      </c>
      <c r="Q32" s="397" t="s">
        <v>1211</v>
      </c>
      <c r="R32" s="396">
        <v>2</v>
      </c>
      <c r="S32" s="396">
        <v>0</v>
      </c>
      <c r="T32" s="396">
        <v>2</v>
      </c>
      <c r="U32" s="396">
        <v>3</v>
      </c>
      <c r="V32" s="324">
        <f>BBB!V41</f>
        <v>4</v>
      </c>
    </row>
    <row r="33" spans="1:22" ht="15" customHeight="1" x14ac:dyDescent="0.2">
      <c r="A33" s="667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1212</v>
      </c>
      <c r="Q33" s="397" t="s">
        <v>1213</v>
      </c>
      <c r="R33" s="396">
        <v>2</v>
      </c>
      <c r="S33" s="396">
        <v>0</v>
      </c>
      <c r="T33" s="396">
        <v>2</v>
      </c>
      <c r="U33" s="396">
        <v>3</v>
      </c>
      <c r="V33" s="324">
        <f>BBB!V42</f>
        <v>4</v>
      </c>
    </row>
    <row r="34" spans="1:22" ht="15" customHeight="1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1214</v>
      </c>
      <c r="Q34" s="397" t="s">
        <v>1215</v>
      </c>
      <c r="R34" s="396">
        <v>3</v>
      </c>
      <c r="S34" s="396">
        <v>0</v>
      </c>
      <c r="T34" s="396">
        <v>3</v>
      </c>
      <c r="U34" s="396">
        <v>3</v>
      </c>
      <c r="V34" s="324">
        <f>BBB!V43</f>
        <v>3</v>
      </c>
    </row>
    <row r="35" spans="1:22" ht="15" customHeight="1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1216</v>
      </c>
      <c r="Q35" s="397" t="s">
        <v>1217</v>
      </c>
      <c r="R35" s="396">
        <v>2</v>
      </c>
      <c r="S35" s="396">
        <v>2</v>
      </c>
      <c r="T35" s="396">
        <v>3</v>
      </c>
      <c r="U35" s="396">
        <v>4</v>
      </c>
      <c r="V35" s="324">
        <f>BBB!V44</f>
        <v>0</v>
      </c>
    </row>
    <row r="36" spans="1:22" ht="15" customHeight="1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1218</v>
      </c>
      <c r="Q36" s="389" t="s">
        <v>1069</v>
      </c>
      <c r="R36" s="388">
        <v>2</v>
      </c>
      <c r="S36" s="388">
        <v>0</v>
      </c>
      <c r="T36" s="388">
        <v>2</v>
      </c>
      <c r="U36" s="388">
        <v>3</v>
      </c>
      <c r="V36" s="324">
        <f>BBB!V45</f>
        <v>0</v>
      </c>
    </row>
    <row r="37" spans="1:22" ht="15" customHeight="1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1399</v>
      </c>
      <c r="Q37" s="389" t="s">
        <v>1529</v>
      </c>
      <c r="R37" s="388">
        <v>2</v>
      </c>
      <c r="S37" s="388">
        <v>2</v>
      </c>
      <c r="T37" s="388">
        <v>3</v>
      </c>
      <c r="U37" s="388">
        <v>5</v>
      </c>
      <c r="V37" s="323">
        <f>BBB!V60</f>
        <v>2</v>
      </c>
    </row>
    <row r="38" spans="1:22" ht="15" customHeight="1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1219</v>
      </c>
      <c r="Q38" s="389" t="s">
        <v>1220</v>
      </c>
      <c r="R38" s="388">
        <v>2</v>
      </c>
      <c r="S38" s="388">
        <v>0</v>
      </c>
      <c r="T38" s="388">
        <v>2</v>
      </c>
      <c r="U38" s="388">
        <v>3</v>
      </c>
      <c r="V38" s="323" t="s">
        <v>860</v>
      </c>
    </row>
    <row r="39" spans="1:22" ht="15" customHeight="1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1221</v>
      </c>
      <c r="Q39" s="389" t="s">
        <v>1222</v>
      </c>
      <c r="R39" s="388">
        <v>2</v>
      </c>
      <c r="S39" s="388">
        <v>2</v>
      </c>
      <c r="T39" s="388">
        <v>3</v>
      </c>
      <c r="U39" s="388">
        <v>4</v>
      </c>
      <c r="V39" s="398">
        <f>BBB!V54</f>
        <v>0</v>
      </c>
    </row>
    <row r="40" spans="1:22" ht="15" customHeight="1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680" t="s">
        <v>1088</v>
      </c>
      <c r="Q41" s="680"/>
      <c r="R41" s="680"/>
      <c r="S41" s="680"/>
      <c r="T41" s="680"/>
      <c r="U41" s="680"/>
      <c r="V41" s="680"/>
    </row>
    <row r="42" spans="1:22" ht="15" customHeight="1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1405</v>
      </c>
      <c r="Q43" s="389" t="s">
        <v>1223</v>
      </c>
      <c r="R43" s="388">
        <v>2</v>
      </c>
      <c r="S43" s="388">
        <v>0</v>
      </c>
      <c r="T43" s="388">
        <v>2</v>
      </c>
      <c r="U43" s="400">
        <v>3</v>
      </c>
      <c r="V43" s="323" t="s">
        <v>1224</v>
      </c>
    </row>
    <row r="44" spans="1:22" ht="15" customHeight="1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1400</v>
      </c>
      <c r="Q44" s="402" t="s">
        <v>1225</v>
      </c>
      <c r="R44" s="401">
        <v>3</v>
      </c>
      <c r="S44" s="401">
        <v>0</v>
      </c>
      <c r="T44" s="401">
        <v>3</v>
      </c>
      <c r="U44" s="403">
        <v>4</v>
      </c>
      <c r="V44" s="323" t="s">
        <v>1130</v>
      </c>
    </row>
    <row r="45" spans="1:22" ht="15" customHeight="1" x14ac:dyDescent="0.2">
      <c r="A45" s="666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1401</v>
      </c>
      <c r="Q45" s="389" t="s">
        <v>1226</v>
      </c>
      <c r="R45" s="388">
        <v>0</v>
      </c>
      <c r="S45" s="388">
        <v>4</v>
      </c>
      <c r="T45" s="388">
        <v>0</v>
      </c>
      <c r="U45" s="400">
        <v>4</v>
      </c>
      <c r="V45" s="323" t="s">
        <v>1110</v>
      </c>
    </row>
    <row r="46" spans="1:22" ht="15" customHeight="1" x14ac:dyDescent="0.2">
      <c r="A46" s="667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1417</v>
      </c>
      <c r="Q46" s="389" t="s">
        <v>1227</v>
      </c>
      <c r="R46" s="388">
        <v>2</v>
      </c>
      <c r="S46" s="388">
        <v>0</v>
      </c>
      <c r="T46" s="388">
        <v>2</v>
      </c>
      <c r="U46" s="400">
        <v>3</v>
      </c>
      <c r="V46" s="323" t="s">
        <v>1016</v>
      </c>
    </row>
    <row r="47" spans="1:22" ht="15" customHeight="1" x14ac:dyDescent="0.2">
      <c r="A47" s="667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1404</v>
      </c>
      <c r="Q47" s="389" t="s">
        <v>1228</v>
      </c>
      <c r="R47" s="388">
        <v>3</v>
      </c>
      <c r="S47" s="388">
        <v>0</v>
      </c>
      <c r="T47" s="388">
        <v>3</v>
      </c>
      <c r="U47" s="400">
        <v>4</v>
      </c>
      <c r="V47" s="323" t="s">
        <v>862</v>
      </c>
    </row>
    <row r="48" spans="1:22" ht="15" customHeight="1" x14ac:dyDescent="0.2">
      <c r="A48" s="667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">
      <c r="A49" s="667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">
      <c r="A50" s="667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9" t="s">
        <v>1229</v>
      </c>
      <c r="Q50" s="669"/>
      <c r="R50" s="669"/>
      <c r="S50" s="669"/>
      <c r="T50" s="669"/>
      <c r="U50" s="670"/>
      <c r="V50" s="404"/>
    </row>
    <row r="51" spans="1:22" ht="15" customHeight="1" x14ac:dyDescent="0.2">
      <c r="A51" s="667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1406</v>
      </c>
      <c r="Q51" s="389" t="s">
        <v>1230</v>
      </c>
      <c r="R51" s="388">
        <v>2</v>
      </c>
      <c r="S51" s="388">
        <v>0</v>
      </c>
      <c r="T51" s="388">
        <v>2</v>
      </c>
      <c r="U51" s="400">
        <v>3</v>
      </c>
      <c r="V51" s="323" t="s">
        <v>1121</v>
      </c>
    </row>
    <row r="52" spans="1:22" ht="15" customHeight="1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4" t="s">
        <v>1409</v>
      </c>
      <c r="Q52" s="389" t="s">
        <v>1231</v>
      </c>
      <c r="R52" s="388">
        <v>2</v>
      </c>
      <c r="S52" s="388">
        <v>0</v>
      </c>
      <c r="T52" s="388">
        <v>2</v>
      </c>
      <c r="U52" s="400">
        <v>3</v>
      </c>
      <c r="V52" s="323" t="s">
        <v>1118</v>
      </c>
    </row>
    <row r="53" spans="1:22" ht="15" customHeight="1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4" t="s">
        <v>1398</v>
      </c>
      <c r="Q53" s="389" t="s">
        <v>1232</v>
      </c>
      <c r="R53" s="388">
        <v>2</v>
      </c>
      <c r="S53" s="388">
        <v>0</v>
      </c>
      <c r="T53" s="388">
        <v>2</v>
      </c>
      <c r="U53" s="400">
        <v>3</v>
      </c>
      <c r="V53" s="323" t="s">
        <v>1016</v>
      </c>
    </row>
    <row r="54" spans="1:22" ht="15" customHeight="1" x14ac:dyDescent="0.2">
      <c r="A54" s="667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4" t="s">
        <v>1416</v>
      </c>
      <c r="Q54" s="389" t="s">
        <v>1233</v>
      </c>
      <c r="R54" s="388">
        <v>2</v>
      </c>
      <c r="S54" s="388">
        <v>0</v>
      </c>
      <c r="T54" s="388">
        <v>2</v>
      </c>
      <c r="U54" s="400">
        <v>3</v>
      </c>
      <c r="V54" s="323" t="s">
        <v>862</v>
      </c>
    </row>
    <row r="55" spans="1:22" ht="15" customHeight="1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4" t="s">
        <v>1407</v>
      </c>
      <c r="Q55" s="389" t="s">
        <v>1234</v>
      </c>
      <c r="R55" s="388">
        <v>2</v>
      </c>
      <c r="S55" s="388">
        <v>0</v>
      </c>
      <c r="T55" s="388">
        <v>2</v>
      </c>
      <c r="U55" s="400">
        <v>3</v>
      </c>
      <c r="V55" s="323" t="s">
        <v>1130</v>
      </c>
    </row>
    <row r="56" spans="1:22" ht="15" customHeight="1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1408</v>
      </c>
      <c r="Q56" s="389" t="s">
        <v>1235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1418</v>
      </c>
      <c r="Q57" s="389" t="s">
        <v>1236</v>
      </c>
      <c r="R57" s="388">
        <v>2</v>
      </c>
      <c r="S57" s="388">
        <v>0</v>
      </c>
      <c r="T57" s="388">
        <v>2</v>
      </c>
      <c r="U57" s="400">
        <v>3</v>
      </c>
      <c r="V57" s="323" t="s">
        <v>1016</v>
      </c>
    </row>
    <row r="58" spans="1:22" ht="15" customHeight="1" x14ac:dyDescent="0.2">
      <c r="A58" s="667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1419</v>
      </c>
      <c r="Q58" s="389" t="s">
        <v>1237</v>
      </c>
      <c r="R58" s="388">
        <v>2</v>
      </c>
      <c r="S58" s="388">
        <v>0</v>
      </c>
      <c r="T58" s="388">
        <v>2</v>
      </c>
      <c r="U58" s="400">
        <v>3</v>
      </c>
      <c r="V58" s="323" t="s">
        <v>862</v>
      </c>
    </row>
    <row r="59" spans="1:22" ht="15" customHeight="1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">
      <c r="A60" s="667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671" t="s">
        <v>1107</v>
      </c>
      <c r="Q60" s="672"/>
      <c r="R60" s="672"/>
      <c r="S60" s="672"/>
      <c r="T60" s="672"/>
      <c r="U60" s="672"/>
      <c r="V60" s="672"/>
    </row>
    <row r="61" spans="1:22" ht="15" customHeight="1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">
      <c r="A62" s="667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4" t="s">
        <v>1411</v>
      </c>
      <c r="Q62" s="389" t="s">
        <v>1238</v>
      </c>
      <c r="R62" s="388">
        <v>0</v>
      </c>
      <c r="S62" s="388">
        <v>2</v>
      </c>
      <c r="T62" s="388">
        <v>0</v>
      </c>
      <c r="U62" s="400">
        <v>2</v>
      </c>
      <c r="V62" s="323" t="s">
        <v>1130</v>
      </c>
    </row>
    <row r="63" spans="1:22" ht="15" customHeight="1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4" t="s">
        <v>1410</v>
      </c>
      <c r="Q63" s="389" t="s">
        <v>1239</v>
      </c>
      <c r="R63" s="388">
        <v>2</v>
      </c>
      <c r="S63" s="388">
        <v>2</v>
      </c>
      <c r="T63" s="388">
        <v>3</v>
      </c>
      <c r="U63" s="400">
        <v>5</v>
      </c>
      <c r="V63" s="323" t="s">
        <v>1121</v>
      </c>
    </row>
    <row r="64" spans="1:22" ht="15" customHeight="1" thickBot="1" x14ac:dyDescent="0.25">
      <c r="A64" s="668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4" t="s">
        <v>1412</v>
      </c>
      <c r="Q64" s="389" t="s">
        <v>1240</v>
      </c>
      <c r="R64" s="388">
        <v>2</v>
      </c>
      <c r="S64" s="388">
        <v>2</v>
      </c>
      <c r="T64" s="388">
        <v>3</v>
      </c>
      <c r="U64" s="400">
        <v>5</v>
      </c>
      <c r="V64" s="323" t="s">
        <v>862</v>
      </c>
    </row>
    <row r="65" spans="1:22" ht="1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4" t="s">
        <v>1413</v>
      </c>
      <c r="Q65" s="389" t="s">
        <v>1241</v>
      </c>
      <c r="R65" s="388">
        <v>2</v>
      </c>
      <c r="S65" s="388">
        <v>0</v>
      </c>
      <c r="T65" s="388">
        <v>2</v>
      </c>
      <c r="U65" s="400">
        <v>4</v>
      </c>
      <c r="V65" s="323" t="s">
        <v>1091</v>
      </c>
    </row>
    <row r="66" spans="1:22" ht="15" customHeight="1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4" t="s">
        <v>1414</v>
      </c>
      <c r="Q66" s="389" t="s">
        <v>1242</v>
      </c>
      <c r="R66" s="388">
        <v>2</v>
      </c>
      <c r="S66" s="388">
        <v>0</v>
      </c>
      <c r="T66" s="388">
        <v>2</v>
      </c>
      <c r="U66" s="400">
        <v>4</v>
      </c>
      <c r="V66" s="323" t="s">
        <v>1121</v>
      </c>
    </row>
    <row r="67" spans="1:22" ht="15" customHeight="1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5" t="s">
        <v>1402</v>
      </c>
      <c r="Q67" s="389" t="s">
        <v>1403</v>
      </c>
      <c r="R67" s="388">
        <v>2</v>
      </c>
      <c r="S67" s="388">
        <v>0</v>
      </c>
      <c r="T67" s="388">
        <v>2</v>
      </c>
      <c r="U67" s="400">
        <v>4</v>
      </c>
      <c r="V67" s="323" t="s">
        <v>1110</v>
      </c>
    </row>
    <row r="68" spans="1:22" ht="15" customHeight="1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4" t="s">
        <v>1243</v>
      </c>
      <c r="Q68" s="389" t="s">
        <v>1244</v>
      </c>
      <c r="R68" s="388">
        <v>2</v>
      </c>
      <c r="S68" s="388">
        <v>0</v>
      </c>
      <c r="T68" s="388">
        <v>2</v>
      </c>
      <c r="U68" s="400">
        <v>4</v>
      </c>
      <c r="V68" s="323" t="s">
        <v>1110</v>
      </c>
    </row>
    <row r="69" spans="1:22" ht="15" customHeight="1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4" t="s">
        <v>1415</v>
      </c>
      <c r="Q69" s="389" t="s">
        <v>1245</v>
      </c>
      <c r="R69" s="388">
        <v>2</v>
      </c>
      <c r="S69" s="388">
        <v>0</v>
      </c>
      <c r="T69" s="388">
        <v>2</v>
      </c>
      <c r="U69" s="400">
        <v>4</v>
      </c>
      <c r="V69" s="323" t="s">
        <v>1121</v>
      </c>
    </row>
    <row r="70" spans="1:22" x14ac:dyDescent="0.2">
      <c r="A70" s="667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7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7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67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67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67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67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7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7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7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8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7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7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7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7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7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7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7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7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2.28515625" style="300" customWidth="1"/>
    <col min="16" max="16" width="8.42578125" style="300" customWidth="1"/>
    <col min="17" max="17" width="60.5703125" style="300" customWidth="1"/>
    <col min="18" max="19" width="3.5703125" style="300" customWidth="1"/>
    <col min="20" max="20" width="3.42578125" style="300" customWidth="1"/>
    <col min="21" max="21" width="6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5">
      <c r="A1" s="299" t="s">
        <v>110</v>
      </c>
    </row>
    <row r="2" spans="1:22" s="294" customFormat="1" x14ac:dyDescent="0.25">
      <c r="A2" s="299"/>
      <c r="B2" s="684"/>
      <c r="C2" s="684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2.7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85</v>
      </c>
      <c r="Q5" s="688"/>
      <c r="R5" s="688"/>
      <c r="S5" s="688"/>
      <c r="T5" s="688"/>
      <c r="U5" s="688"/>
      <c r="V5" s="688"/>
    </row>
    <row r="6" spans="1:22" ht="15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88" t="s">
        <v>1549</v>
      </c>
      <c r="Q6" s="689"/>
      <c r="R6" s="689"/>
      <c r="S6" s="689"/>
      <c r="T6" s="689"/>
      <c r="U6" s="689"/>
      <c r="V6" s="689"/>
    </row>
    <row r="7" spans="1:22" ht="15" x14ac:dyDescent="0.25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5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681" t="s">
        <v>1044</v>
      </c>
      <c r="Q9" s="681"/>
      <c r="R9" s="681"/>
      <c r="S9" s="681"/>
      <c r="T9" s="681"/>
      <c r="U9" s="681"/>
      <c r="V9" s="682"/>
    </row>
    <row r="10" spans="1:22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1045</v>
      </c>
      <c r="Q11" s="369" t="s">
        <v>1200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1046</v>
      </c>
      <c r="Q12" s="369" t="s">
        <v>1047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1049</v>
      </c>
      <c r="Q13" s="369" t="s">
        <v>1246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1051</v>
      </c>
      <c r="Q14" s="369" t="s">
        <v>1052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1056</v>
      </c>
      <c r="Q15" s="369" t="s">
        <v>1057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1059</v>
      </c>
      <c r="Q16" s="369" t="s">
        <v>1204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1247</v>
      </c>
      <c r="Q17" s="369" t="s">
        <v>1206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1248</v>
      </c>
      <c r="Q18" s="369" t="s">
        <v>1249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">
      <c r="A19" s="667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1062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">
      <c r="A20" s="667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3" t="s">
        <v>1031</v>
      </c>
      <c r="Q20" s="683"/>
      <c r="R20" s="683"/>
      <c r="S20" s="683"/>
      <c r="T20" s="683"/>
      <c r="U20" s="683"/>
      <c r="V20" s="324"/>
    </row>
    <row r="21" spans="1:22" x14ac:dyDescent="0.2">
      <c r="A21" s="667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">
      <c r="A22" s="667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5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">
      <c r="A25" s="666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x14ac:dyDescent="0.2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1" t="s">
        <v>1067</v>
      </c>
      <c r="Q28" s="681"/>
      <c r="R28" s="681"/>
      <c r="S28" s="681"/>
      <c r="T28" s="681"/>
      <c r="U28" s="681"/>
      <c r="V28" s="682"/>
    </row>
    <row r="29" spans="1:22" x14ac:dyDescent="0.2">
      <c r="A29" s="667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1250</v>
      </c>
      <c r="Q30" s="369" t="s">
        <v>98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1251</v>
      </c>
      <c r="Q31" s="369" t="s">
        <v>1093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1252</v>
      </c>
      <c r="Q32" s="369" t="s">
        <v>1079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">
      <c r="A33" s="667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1218</v>
      </c>
      <c r="Q33" s="369" t="s">
        <v>1069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1253</v>
      </c>
      <c r="Q34" s="369" t="s">
        <v>1254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1255</v>
      </c>
      <c r="Q35" s="369" t="s">
        <v>1256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1257</v>
      </c>
      <c r="Q36" s="369" t="s">
        <v>1258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1259</v>
      </c>
      <c r="Q37" s="369" t="s">
        <v>1260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7" t="s">
        <v>1088</v>
      </c>
      <c r="Q39" s="648"/>
      <c r="R39" s="648"/>
      <c r="S39" s="648"/>
      <c r="T39" s="648"/>
      <c r="U39" s="648"/>
      <c r="V39" s="649"/>
    </row>
    <row r="40" spans="1:22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6" t="s">
        <v>1424</v>
      </c>
      <c r="Q41" s="20" t="s">
        <v>1134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6" t="s">
        <v>1425</v>
      </c>
      <c r="Q42" s="20" t="s">
        <v>1133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6" t="s">
        <v>1426</v>
      </c>
      <c r="Q43" s="20" t="s">
        <v>1261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5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6" t="s">
        <v>1427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">
      <c r="A45" s="666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6" t="s">
        <v>1428</v>
      </c>
      <c r="Q45" s="20" t="s">
        <v>1262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">
      <c r="A46" s="667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1263</v>
      </c>
      <c r="Q46" s="20" t="s">
        <v>1264</v>
      </c>
      <c r="R46" s="283">
        <v>3</v>
      </c>
      <c r="S46" s="283">
        <v>0</v>
      </c>
      <c r="T46" s="283">
        <v>3</v>
      </c>
      <c r="U46" s="283">
        <v>4</v>
      </c>
      <c r="V46" s="19" t="s">
        <v>1265</v>
      </c>
    </row>
    <row r="47" spans="1:22" x14ac:dyDescent="0.2">
      <c r="A47" s="667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70" t="s">
        <v>1429</v>
      </c>
      <c r="Q47" s="20" t="s">
        <v>1226</v>
      </c>
      <c r="R47" s="283">
        <v>0</v>
      </c>
      <c r="S47" s="283">
        <v>4</v>
      </c>
      <c r="T47" s="283">
        <v>0</v>
      </c>
      <c r="U47" s="283">
        <v>2</v>
      </c>
      <c r="V47" s="22" t="s">
        <v>865</v>
      </c>
    </row>
    <row r="48" spans="1:22" x14ac:dyDescent="0.2">
      <c r="A48" s="667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">
      <c r="A49" s="667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">
      <c r="A50" s="667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664" t="s">
        <v>1229</v>
      </c>
      <c r="Q50" s="664"/>
      <c r="R50" s="664"/>
      <c r="S50" s="664"/>
      <c r="T50" s="664"/>
      <c r="U50" s="664"/>
      <c r="V50" s="19"/>
    </row>
    <row r="51" spans="1:22" x14ac:dyDescent="0.2">
      <c r="A51" s="667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6" t="s">
        <v>1430</v>
      </c>
      <c r="Q51" s="20" t="s">
        <v>1266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6" t="s">
        <v>1431</v>
      </c>
      <c r="Q52" s="20" t="s">
        <v>1267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6" t="s">
        <v>1432</v>
      </c>
      <c r="Q53" s="20" t="s">
        <v>1268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">
      <c r="A54" s="667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6" t="s">
        <v>1433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6" t="s">
        <v>1434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6" t="s">
        <v>1435</v>
      </c>
      <c r="Q56" s="20" t="s">
        <v>1270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">
      <c r="A58" s="667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647" t="s">
        <v>1107</v>
      </c>
      <c r="Q58" s="648"/>
      <c r="R58" s="648"/>
      <c r="S58" s="648"/>
      <c r="T58" s="648"/>
      <c r="U58" s="648"/>
      <c r="V58" s="649"/>
    </row>
    <row r="59" spans="1:22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">
      <c r="A60" s="667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7" t="s">
        <v>1436</v>
      </c>
      <c r="Q60" s="20" t="s">
        <v>1271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7" t="s">
        <v>1437</v>
      </c>
      <c r="Q61" s="20" t="s">
        <v>1272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">
      <c r="A62" s="667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7" t="s">
        <v>1438</v>
      </c>
      <c r="Q62" s="20" t="s">
        <v>1273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7" t="s">
        <v>1423</v>
      </c>
      <c r="Q63" s="20" t="s">
        <v>1274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5" thickBot="1" x14ac:dyDescent="0.25">
      <c r="A64" s="668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70" t="s">
        <v>1439</v>
      </c>
      <c r="Q64" s="20" t="s">
        <v>1123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0" t="s">
        <v>1440</v>
      </c>
      <c r="Q65" s="20" t="s">
        <v>1275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664" t="s">
        <v>1124</v>
      </c>
      <c r="Q68" s="664"/>
      <c r="R68" s="664"/>
      <c r="S68" s="664"/>
      <c r="T68" s="664"/>
      <c r="U68" s="664"/>
      <c r="V68" s="19"/>
    </row>
    <row r="69" spans="1:22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4" t="s">
        <v>1420</v>
      </c>
      <c r="Q69" s="20" t="s">
        <v>1132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">
      <c r="A70" s="667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4" t="s">
        <v>1441</v>
      </c>
      <c r="Q70" s="20" t="s">
        <v>1276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4" t="s">
        <v>1442</v>
      </c>
      <c r="Q71" s="20" t="s">
        <v>1277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">
      <c r="A72" s="667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4" t="s">
        <v>1443</v>
      </c>
      <c r="Q72" s="20" t="s">
        <v>1278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">
      <c r="A73" s="667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4" t="s">
        <v>1444</v>
      </c>
      <c r="Q73" s="20" t="s">
        <v>1279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">
      <c r="A74" s="667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">
      <c r="A75" s="667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">
      <c r="A76" s="667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">
      <c r="A77" s="667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">
      <c r="A78" s="667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7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7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8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5" thickBot="1" x14ac:dyDescent="0.25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7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7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7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7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7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7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7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7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09" bestFit="1" customWidth="1"/>
    <col min="2" max="2" width="11.5703125" style="419" bestFit="1" customWidth="1"/>
    <col min="3" max="3" width="8.28515625" style="420" customWidth="1"/>
    <col min="4" max="4" width="57.140625" style="419" customWidth="1"/>
    <col min="5" max="5" width="6.7109375" style="420" customWidth="1"/>
    <col min="6" max="6" width="9.5703125" style="420" bestFit="1" customWidth="1"/>
    <col min="7" max="7" width="53" style="420" customWidth="1"/>
    <col min="8" max="8" width="6.7109375" style="420" customWidth="1"/>
    <col min="9" max="9" width="8.28515625" style="420" customWidth="1"/>
    <col min="10" max="10" width="51.42578125" style="420" customWidth="1"/>
    <col min="11" max="11" width="6.85546875" style="420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0" customWidth="1"/>
    <col min="16" max="16" width="9.5703125" style="300" customWidth="1"/>
    <col min="17" max="17" width="51.28515625" style="300" customWidth="1"/>
    <col min="18" max="20" width="3.42578125" style="300" customWidth="1"/>
    <col min="21" max="21" width="6.42578125" style="300" customWidth="1"/>
    <col min="22" max="22" width="52.28515625" style="300" customWidth="1"/>
    <col min="23" max="24" width="6.85546875" style="300" customWidth="1"/>
    <col min="25" max="16384" width="6.85546875" style="300"/>
  </cols>
  <sheetData>
    <row r="1" spans="1:22" x14ac:dyDescent="0.2">
      <c r="A1" s="409" t="s">
        <v>111</v>
      </c>
      <c r="K1" s="420" t="s">
        <v>118</v>
      </c>
      <c r="L1" s="5" t="s">
        <v>1523</v>
      </c>
    </row>
    <row r="2" spans="1:22" ht="15" customHeight="1" x14ac:dyDescent="0.2">
      <c r="B2" s="692"/>
      <c r="C2" s="692"/>
      <c r="D2" s="409" t="s">
        <v>925</v>
      </c>
    </row>
    <row r="3" spans="1:22" ht="15" customHeight="1" thickBot="1" x14ac:dyDescent="0.25">
      <c r="B3" s="419">
        <v>1716</v>
      </c>
    </row>
    <row r="4" spans="1:22" ht="15" customHeight="1" thickBot="1" x14ac:dyDescent="0.25">
      <c r="B4" s="298">
        <v>4</v>
      </c>
      <c r="C4" s="685" t="s">
        <v>47</v>
      </c>
      <c r="D4" s="686"/>
      <c r="E4" s="687"/>
      <c r="F4" s="685" t="s">
        <v>87</v>
      </c>
      <c r="G4" s="686"/>
      <c r="H4" s="687"/>
      <c r="I4" s="685" t="s">
        <v>88</v>
      </c>
      <c r="J4" s="686"/>
      <c r="K4" s="687"/>
      <c r="L4" s="693" t="s">
        <v>89</v>
      </c>
      <c r="M4" s="694"/>
      <c r="N4" s="695"/>
    </row>
    <row r="5" spans="1:22" ht="1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84</v>
      </c>
      <c r="Q5" s="688"/>
      <c r="R5" s="688"/>
      <c r="S5" s="688"/>
      <c r="T5" s="688"/>
      <c r="U5" s="688"/>
      <c r="V5" s="688"/>
    </row>
    <row r="6" spans="1:22" ht="15" customHeight="1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630" t="s">
        <v>1549</v>
      </c>
      <c r="Q6" s="689"/>
      <c r="R6" s="689"/>
      <c r="S6" s="689"/>
      <c r="T6" s="689"/>
      <c r="U6" s="689"/>
      <c r="V6" s="689"/>
    </row>
    <row r="7" spans="1:22" ht="15" customHeight="1" x14ac:dyDescent="0.2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91" t="s">
        <v>1280</v>
      </c>
      <c r="Q8" s="691"/>
      <c r="R8" s="691"/>
      <c r="S8" s="691"/>
      <c r="T8" s="691"/>
      <c r="U8" s="691"/>
      <c r="V8" s="682"/>
    </row>
    <row r="9" spans="1:22" ht="15" customHeight="1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91</v>
      </c>
      <c r="R9" s="421" t="s">
        <v>36</v>
      </c>
      <c r="S9" s="421" t="s">
        <v>37</v>
      </c>
      <c r="T9" s="421" t="s">
        <v>38</v>
      </c>
      <c r="U9" s="421" t="s">
        <v>92</v>
      </c>
      <c r="V9" s="421" t="s">
        <v>60</v>
      </c>
    </row>
    <row r="10" spans="1:22" ht="15" customHeight="1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1281</v>
      </c>
      <c r="Q10" s="423" t="s">
        <v>1282</v>
      </c>
      <c r="R10" s="422">
        <v>2</v>
      </c>
      <c r="S10" s="422">
        <v>0</v>
      </c>
      <c r="T10" s="422">
        <v>2</v>
      </c>
      <c r="U10" s="422">
        <v>2</v>
      </c>
      <c r="V10" s="22" t="e">
        <f>#REF!</f>
        <v>#REF!</v>
      </c>
    </row>
    <row r="11" spans="1:22" ht="15" customHeight="1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1045</v>
      </c>
      <c r="Q11" s="423" t="s">
        <v>1283</v>
      </c>
      <c r="R11" s="422">
        <v>3</v>
      </c>
      <c r="S11" s="422">
        <v>0</v>
      </c>
      <c r="T11" s="422">
        <v>3</v>
      </c>
      <c r="U11" s="422">
        <v>2</v>
      </c>
      <c r="V11" s="22" t="e">
        <f>#REF!</f>
        <v>#REF!</v>
      </c>
    </row>
    <row r="12" spans="1:22" ht="15" customHeight="1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1046</v>
      </c>
      <c r="Q12" s="423" t="s">
        <v>1047</v>
      </c>
      <c r="R12" s="422">
        <v>2</v>
      </c>
      <c r="S12" s="422">
        <v>0</v>
      </c>
      <c r="T12" s="422">
        <v>2</v>
      </c>
      <c r="U12" s="422">
        <v>2</v>
      </c>
      <c r="V12" s="22" t="e">
        <f>#REF!</f>
        <v>#REF!</v>
      </c>
    </row>
    <row r="13" spans="1:22" ht="15" customHeight="1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1049</v>
      </c>
      <c r="Q13" s="423" t="s">
        <v>1284</v>
      </c>
      <c r="R13" s="422">
        <v>2</v>
      </c>
      <c r="S13" s="422">
        <v>0</v>
      </c>
      <c r="T13" s="422">
        <v>2</v>
      </c>
      <c r="U13" s="422">
        <v>2</v>
      </c>
      <c r="V13" s="22" t="e">
        <f>#REF!</f>
        <v>#REF!</v>
      </c>
    </row>
    <row r="14" spans="1:22" ht="15" customHeight="1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1051</v>
      </c>
      <c r="Q14" s="423" t="s">
        <v>1052</v>
      </c>
      <c r="R14" s="422">
        <v>2</v>
      </c>
      <c r="S14" s="422">
        <v>0</v>
      </c>
      <c r="T14" s="422">
        <v>2</v>
      </c>
      <c r="U14" s="422">
        <v>3</v>
      </c>
      <c r="V14" s="22" t="e">
        <f>#REF!</f>
        <v>#REF!</v>
      </c>
    </row>
    <row r="15" spans="1:22" ht="15" customHeight="1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1054</v>
      </c>
      <c r="Q15" s="423" t="s">
        <v>1285</v>
      </c>
      <c r="R15" s="422">
        <v>3</v>
      </c>
      <c r="S15" s="422">
        <v>0</v>
      </c>
      <c r="T15" s="422">
        <v>3</v>
      </c>
      <c r="U15" s="422">
        <v>4</v>
      </c>
      <c r="V15" s="22" t="e">
        <f>#REF!</f>
        <v>#REF!</v>
      </c>
    </row>
    <row r="16" spans="1:22" ht="15" customHeight="1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1056</v>
      </c>
      <c r="Q16" s="423" t="s">
        <v>1057</v>
      </c>
      <c r="R16" s="422">
        <v>3</v>
      </c>
      <c r="S16" s="422">
        <v>0</v>
      </c>
      <c r="T16" s="422">
        <v>3</v>
      </c>
      <c r="U16" s="422">
        <v>4</v>
      </c>
      <c r="V16" s="22" t="e">
        <f>#REF!</f>
        <v>#REF!</v>
      </c>
    </row>
    <row r="17" spans="1:22" ht="15" customHeight="1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1059</v>
      </c>
      <c r="Q17" s="423" t="s">
        <v>1204</v>
      </c>
      <c r="R17" s="422">
        <v>2</v>
      </c>
      <c r="S17" s="422">
        <v>2</v>
      </c>
      <c r="T17" s="422">
        <v>3</v>
      </c>
      <c r="U17" s="422">
        <v>5</v>
      </c>
      <c r="V17" s="22" t="e">
        <f>#REF!</f>
        <v>#REF!</v>
      </c>
    </row>
    <row r="18" spans="1:22" ht="15" customHeight="1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1247</v>
      </c>
      <c r="Q18" s="423" t="s">
        <v>1206</v>
      </c>
      <c r="R18" s="422">
        <v>3</v>
      </c>
      <c r="S18" s="422">
        <v>0</v>
      </c>
      <c r="T18" s="422">
        <v>3</v>
      </c>
      <c r="U18" s="422">
        <v>4</v>
      </c>
      <c r="V18" s="22" t="e">
        <f>#REF!</f>
        <v>#REF!</v>
      </c>
    </row>
    <row r="19" spans="1:22" ht="15" customHeight="1" x14ac:dyDescent="0.2">
      <c r="A19" s="667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1286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">
      <c r="A20" s="667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683" t="s">
        <v>1031</v>
      </c>
      <c r="Q20" s="683"/>
      <c r="R20" s="683"/>
      <c r="S20" s="683"/>
      <c r="T20" s="683"/>
      <c r="U20" s="683"/>
      <c r="V20" s="324"/>
    </row>
    <row r="21" spans="1:22" ht="15" customHeight="1" x14ac:dyDescent="0.2">
      <c r="A21" s="667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7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6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25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1" t="s">
        <v>1287</v>
      </c>
      <c r="Q28" s="690"/>
      <c r="R28" s="690"/>
      <c r="S28" s="690"/>
      <c r="T28" s="690"/>
      <c r="U28" s="690"/>
      <c r="V28" s="682"/>
    </row>
    <row r="29" spans="1:22" ht="15" customHeight="1" x14ac:dyDescent="0.2">
      <c r="A29" s="667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91</v>
      </c>
      <c r="R29" s="421" t="s">
        <v>36</v>
      </c>
      <c r="S29" s="421" t="s">
        <v>37</v>
      </c>
      <c r="T29" s="421" t="s">
        <v>38</v>
      </c>
      <c r="U29" s="421" t="s">
        <v>92</v>
      </c>
      <c r="V29" s="412" t="s">
        <v>60</v>
      </c>
    </row>
    <row r="30" spans="1:22" ht="15" customHeight="1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1288</v>
      </c>
      <c r="Q30" s="423" t="s">
        <v>1289</v>
      </c>
      <c r="R30" s="422">
        <v>3</v>
      </c>
      <c r="S30" s="422">
        <v>0</v>
      </c>
      <c r="T30" s="422">
        <v>3</v>
      </c>
      <c r="U30" s="422">
        <v>4</v>
      </c>
      <c r="V30" s="332" t="e">
        <f>#REF!</f>
        <v>#REF!</v>
      </c>
    </row>
    <row r="31" spans="1:22" ht="15" customHeight="1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1290</v>
      </c>
      <c r="Q31" s="423" t="s">
        <v>1291</v>
      </c>
      <c r="R31" s="422">
        <v>3</v>
      </c>
      <c r="S31" s="422">
        <v>0</v>
      </c>
      <c r="T31" s="422">
        <v>3</v>
      </c>
      <c r="U31" s="422">
        <v>4</v>
      </c>
      <c r="V31" s="332" t="e">
        <f>#REF!</f>
        <v>#REF!</v>
      </c>
    </row>
    <row r="32" spans="1:22" ht="15" customHeight="1" thickBot="1" x14ac:dyDescent="0.25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1292</v>
      </c>
      <c r="Q32" s="423" t="s">
        <v>1293</v>
      </c>
      <c r="R32" s="422">
        <v>3</v>
      </c>
      <c r="S32" s="422">
        <v>0</v>
      </c>
      <c r="T32" s="422">
        <v>3</v>
      </c>
      <c r="U32" s="422">
        <v>4</v>
      </c>
      <c r="V32" s="332" t="e">
        <f>#REF!</f>
        <v>#REF!</v>
      </c>
    </row>
    <row r="33" spans="1:22" ht="15" customHeight="1" x14ac:dyDescent="0.2">
      <c r="A33" s="667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1294</v>
      </c>
      <c r="Q33" s="423" t="s">
        <v>1555</v>
      </c>
      <c r="R33" s="422">
        <v>2</v>
      </c>
      <c r="S33" s="422">
        <v>0</v>
      </c>
      <c r="T33" s="422">
        <v>2</v>
      </c>
      <c r="U33" s="422">
        <v>3</v>
      </c>
      <c r="V33" s="332" t="e">
        <f>#REF!</f>
        <v>#REF!</v>
      </c>
    </row>
    <row r="34" spans="1:22" ht="15" customHeight="1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1218</v>
      </c>
      <c r="Q34" s="423" t="s">
        <v>1069</v>
      </c>
      <c r="R34" s="422">
        <v>2</v>
      </c>
      <c r="S34" s="422">
        <v>0</v>
      </c>
      <c r="T34" s="422">
        <v>2</v>
      </c>
      <c r="U34" s="422">
        <v>3</v>
      </c>
      <c r="V34" s="332" t="e">
        <f>#REF!</f>
        <v>#REF!</v>
      </c>
    </row>
    <row r="35" spans="1:22" ht="15" customHeight="1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1295</v>
      </c>
      <c r="Q35" s="428" t="s">
        <v>1296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1300</v>
      </c>
      <c r="Q36" s="423" t="s">
        <v>1220</v>
      </c>
      <c r="R36" s="422">
        <v>3</v>
      </c>
      <c r="S36" s="422">
        <v>0</v>
      </c>
      <c r="T36" s="422">
        <v>3</v>
      </c>
      <c r="U36" s="422">
        <v>4</v>
      </c>
      <c r="V36" s="333" t="e">
        <f>#REF!</f>
        <v>#REF!</v>
      </c>
    </row>
    <row r="37" spans="1:22" ht="15" customHeight="1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83" t="s">
        <v>1299</v>
      </c>
      <c r="Q38" s="683"/>
      <c r="R38" s="683"/>
      <c r="S38" s="683"/>
      <c r="T38" s="683"/>
      <c r="U38" s="683"/>
      <c r="V38" s="396"/>
    </row>
    <row r="39" spans="1:22" ht="15" customHeight="1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1301</v>
      </c>
      <c r="Q39" s="423" t="s">
        <v>1260</v>
      </c>
      <c r="R39" s="422">
        <v>2</v>
      </c>
      <c r="S39" s="422">
        <v>2</v>
      </c>
      <c r="T39" s="422">
        <v>3</v>
      </c>
      <c r="U39" s="422">
        <v>4</v>
      </c>
      <c r="V39" s="333" t="e">
        <f>#REF!</f>
        <v>#REF!</v>
      </c>
    </row>
    <row r="40" spans="1:22" ht="15" customHeight="1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1302</v>
      </c>
      <c r="Q40" s="423" t="s">
        <v>1256</v>
      </c>
      <c r="R40" s="422">
        <v>2</v>
      </c>
      <c r="S40" s="422">
        <v>2</v>
      </c>
      <c r="T40" s="422">
        <v>3</v>
      </c>
      <c r="U40" s="422">
        <v>4</v>
      </c>
      <c r="V40" s="333" t="e">
        <f>#REF!</f>
        <v>#REF!</v>
      </c>
    </row>
    <row r="41" spans="1:22" ht="15" customHeight="1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1297</v>
      </c>
      <c r="Q41" s="429" t="s">
        <v>1422</v>
      </c>
      <c r="R41" s="427">
        <v>2</v>
      </c>
      <c r="S41" s="427">
        <v>2</v>
      </c>
      <c r="T41" s="427">
        <v>3</v>
      </c>
      <c r="U41" s="427">
        <v>4</v>
      </c>
      <c r="V41" s="22" t="s">
        <v>1013</v>
      </c>
    </row>
    <row r="42" spans="1:22" ht="15" customHeight="1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1298</v>
      </c>
      <c r="Q42" s="429" t="s">
        <v>1554</v>
      </c>
      <c r="R42" s="427">
        <v>2</v>
      </c>
      <c r="S42" s="427">
        <v>2</v>
      </c>
      <c r="T42" s="427">
        <v>3</v>
      </c>
      <c r="U42" s="427">
        <v>4</v>
      </c>
      <c r="V42" s="22" t="s">
        <v>1110</v>
      </c>
    </row>
    <row r="43" spans="1:22" ht="15" customHeight="1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644" t="s">
        <v>1088</v>
      </c>
      <c r="Q44" s="645"/>
      <c r="R44" s="645"/>
      <c r="S44" s="645"/>
      <c r="T44" s="645"/>
      <c r="U44" s="645"/>
      <c r="V44" s="646"/>
    </row>
    <row r="45" spans="1:22" ht="15" customHeight="1" x14ac:dyDescent="0.2">
      <c r="A45" s="666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">
      <c r="A46" s="667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9" t="s">
        <v>1445</v>
      </c>
      <c r="Q46" s="319" t="s">
        <v>1303</v>
      </c>
      <c r="R46" s="171">
        <v>3</v>
      </c>
      <c r="S46" s="171">
        <v>0</v>
      </c>
      <c r="T46" s="171">
        <v>3</v>
      </c>
      <c r="U46" s="171">
        <v>4</v>
      </c>
      <c r="V46" s="22" t="e">
        <f>#REF!</f>
        <v>#REF!</v>
      </c>
    </row>
    <row r="47" spans="1:22" ht="15" customHeight="1" x14ac:dyDescent="0.2">
      <c r="A47" s="667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9" t="s">
        <v>1446</v>
      </c>
      <c r="Q47" s="319" t="s">
        <v>93</v>
      </c>
      <c r="R47" s="171">
        <v>3</v>
      </c>
      <c r="S47" s="171">
        <v>0</v>
      </c>
      <c r="T47" s="171">
        <v>3</v>
      </c>
      <c r="U47" s="171">
        <v>4</v>
      </c>
      <c r="V47" s="22" t="e">
        <f>#REF!</f>
        <v>#REF!</v>
      </c>
    </row>
    <row r="48" spans="1:22" ht="15" customHeight="1" x14ac:dyDescent="0.2">
      <c r="A48" s="667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9" t="s">
        <v>1447</v>
      </c>
      <c r="Q48" s="319" t="s">
        <v>1102</v>
      </c>
      <c r="R48" s="171">
        <v>0</v>
      </c>
      <c r="S48" s="171">
        <v>4</v>
      </c>
      <c r="T48" s="171">
        <v>0</v>
      </c>
      <c r="U48" s="171">
        <v>2</v>
      </c>
      <c r="V48" s="22" t="e">
        <f>#REF!</f>
        <v>#REF!</v>
      </c>
    </row>
    <row r="49" spans="1:22" ht="15" customHeight="1" x14ac:dyDescent="0.2">
      <c r="A49" s="667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1304</v>
      </c>
      <c r="Q49" s="431" t="s">
        <v>1305</v>
      </c>
      <c r="R49" s="171">
        <v>2</v>
      </c>
      <c r="S49" s="171">
        <v>0</v>
      </c>
      <c r="T49" s="171">
        <v>2</v>
      </c>
      <c r="U49" s="171">
        <v>2</v>
      </c>
      <c r="V49" s="22" t="s">
        <v>858</v>
      </c>
    </row>
    <row r="50" spans="1:22" ht="15" customHeight="1" x14ac:dyDescent="0.2">
      <c r="A50" s="667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1306</v>
      </c>
      <c r="R50" s="171"/>
      <c r="S50" s="171"/>
      <c r="T50" s="171"/>
      <c r="U50" s="171">
        <v>18</v>
      </c>
      <c r="V50" s="24"/>
    </row>
    <row r="51" spans="1:22" ht="15" customHeight="1" x14ac:dyDescent="0.2">
      <c r="A51" s="667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625" t="s">
        <v>1229</v>
      </c>
      <c r="Q51" s="625"/>
      <c r="R51" s="625"/>
      <c r="S51" s="625"/>
      <c r="T51" s="625"/>
      <c r="U51" s="625"/>
      <c r="V51" s="24"/>
    </row>
    <row r="52" spans="1:22" ht="15" customHeight="1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1450</v>
      </c>
      <c r="Q52" s="433" t="s">
        <v>1307</v>
      </c>
      <c r="R52" s="171">
        <v>2</v>
      </c>
      <c r="S52" s="171">
        <v>2</v>
      </c>
      <c r="T52" s="171">
        <v>3</v>
      </c>
      <c r="U52" s="171">
        <v>5</v>
      </c>
      <c r="V52" s="22" t="e">
        <f>#REF!</f>
        <v>#REF!</v>
      </c>
    </row>
    <row r="53" spans="1:22" ht="15" customHeight="1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1452</v>
      </c>
      <c r="Q53" s="431" t="s">
        <v>1308</v>
      </c>
      <c r="R53" s="171">
        <v>3</v>
      </c>
      <c r="S53" s="171">
        <v>0</v>
      </c>
      <c r="T53" s="171">
        <v>3</v>
      </c>
      <c r="U53" s="171">
        <v>3</v>
      </c>
      <c r="V53" s="22" t="e">
        <f>#REF!</f>
        <v>#REF!</v>
      </c>
    </row>
    <row r="54" spans="1:22" ht="15" customHeight="1" x14ac:dyDescent="0.2">
      <c r="A54" s="667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1309</v>
      </c>
      <c r="Q54" s="431" t="s">
        <v>1310</v>
      </c>
      <c r="R54" s="171">
        <v>2</v>
      </c>
      <c r="S54" s="171">
        <v>2</v>
      </c>
      <c r="T54" s="171">
        <v>3</v>
      </c>
      <c r="U54" s="171">
        <v>5</v>
      </c>
      <c r="V54" s="22" t="s">
        <v>929</v>
      </c>
    </row>
    <row r="55" spans="1:22" ht="15" customHeight="1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9" t="s">
        <v>1451</v>
      </c>
      <c r="Q55" s="319" t="s">
        <v>1311</v>
      </c>
      <c r="R55" s="171">
        <v>2</v>
      </c>
      <c r="S55" s="171">
        <v>0</v>
      </c>
      <c r="T55" s="171">
        <v>2</v>
      </c>
      <c r="U55" s="171">
        <v>3</v>
      </c>
      <c r="V55" s="22" t="e">
        <f>#REF!</f>
        <v>#REF!</v>
      </c>
    </row>
    <row r="56" spans="1:22" ht="15" customHeight="1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9" t="s">
        <v>1453</v>
      </c>
      <c r="Q56" s="319" t="s">
        <v>1165</v>
      </c>
      <c r="R56" s="171">
        <v>2</v>
      </c>
      <c r="S56" s="171">
        <v>0</v>
      </c>
      <c r="T56" s="171">
        <v>2</v>
      </c>
      <c r="U56" s="171">
        <v>3</v>
      </c>
      <c r="V56" s="22" t="e">
        <f>#REF!</f>
        <v>#REF!</v>
      </c>
    </row>
    <row r="57" spans="1:22" ht="15" customHeight="1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1312</v>
      </c>
      <c r="Q57" s="433" t="s">
        <v>1152</v>
      </c>
      <c r="R57" s="171">
        <v>2</v>
      </c>
      <c r="S57" s="171">
        <v>0</v>
      </c>
      <c r="T57" s="171">
        <v>2</v>
      </c>
      <c r="U57" s="171">
        <v>3</v>
      </c>
      <c r="V57" s="22" t="s">
        <v>1515</v>
      </c>
    </row>
    <row r="58" spans="1:22" ht="15" customHeight="1" x14ac:dyDescent="0.2">
      <c r="A58" s="667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9" t="s">
        <v>1448</v>
      </c>
      <c r="Q58" s="319" t="s">
        <v>1144</v>
      </c>
      <c r="R58" s="171">
        <v>1</v>
      </c>
      <c r="S58" s="171">
        <v>2</v>
      </c>
      <c r="T58" s="171">
        <v>2</v>
      </c>
      <c r="U58" s="171">
        <v>4</v>
      </c>
      <c r="V58" s="22" t="e">
        <f>#REF!</f>
        <v>#REF!</v>
      </c>
    </row>
    <row r="59" spans="1:22" ht="15" customHeight="1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1313</v>
      </c>
      <c r="Q59" s="431" t="s">
        <v>1314</v>
      </c>
      <c r="R59" s="171">
        <v>2</v>
      </c>
      <c r="S59" s="171">
        <v>2</v>
      </c>
      <c r="T59" s="171">
        <v>3</v>
      </c>
      <c r="U59" s="171">
        <v>5</v>
      </c>
      <c r="V59" s="22" t="s">
        <v>1147</v>
      </c>
    </row>
    <row r="60" spans="1:22" ht="15" customHeight="1" x14ac:dyDescent="0.2">
      <c r="A60" s="667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1315</v>
      </c>
      <c r="Q60" s="319" t="s">
        <v>1316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1449</v>
      </c>
      <c r="Q61" s="319" t="s">
        <v>1146</v>
      </c>
      <c r="R61" s="171">
        <v>3</v>
      </c>
      <c r="S61" s="171">
        <v>0</v>
      </c>
      <c r="T61" s="171">
        <v>3</v>
      </c>
      <c r="U61" s="171">
        <v>4</v>
      </c>
      <c r="V61" s="22" t="e">
        <f>#REF!</f>
        <v>#REF!</v>
      </c>
    </row>
    <row r="62" spans="1:22" ht="15" customHeight="1" x14ac:dyDescent="0.2">
      <c r="A62" s="667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644" t="s">
        <v>1107</v>
      </c>
      <c r="Q63" s="645"/>
      <c r="R63" s="645"/>
      <c r="S63" s="645"/>
      <c r="T63" s="645"/>
      <c r="U63" s="645"/>
      <c r="V63" s="646"/>
    </row>
    <row r="64" spans="1:22" ht="15" customHeight="1" thickBot="1" x14ac:dyDescent="0.25">
      <c r="A64" s="668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1317</v>
      </c>
      <c r="Q65" s="319" t="s">
        <v>1318</v>
      </c>
      <c r="R65" s="171">
        <v>2</v>
      </c>
      <c r="S65" s="171">
        <v>0</v>
      </c>
      <c r="T65" s="171">
        <v>2</v>
      </c>
      <c r="U65" s="171">
        <v>4</v>
      </c>
      <c r="V65" s="22" t="s">
        <v>864</v>
      </c>
    </row>
    <row r="66" spans="1:22" ht="15" customHeight="1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1319</v>
      </c>
      <c r="Q66" s="319" t="s">
        <v>1139</v>
      </c>
      <c r="R66" s="171">
        <v>2</v>
      </c>
      <c r="S66" s="171">
        <v>2</v>
      </c>
      <c r="T66" s="171">
        <v>3</v>
      </c>
      <c r="U66" s="171">
        <v>6</v>
      </c>
      <c r="V66" s="22" t="s">
        <v>1140</v>
      </c>
    </row>
    <row r="67" spans="1:22" ht="15" customHeight="1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9" t="s">
        <v>1455</v>
      </c>
      <c r="Q67" s="319" t="s">
        <v>1123</v>
      </c>
      <c r="R67" s="171">
        <v>0</v>
      </c>
      <c r="S67" s="171">
        <v>2</v>
      </c>
      <c r="T67" s="171">
        <v>0</v>
      </c>
      <c r="U67" s="171">
        <v>4</v>
      </c>
      <c r="V67" s="22" t="e">
        <f>#REF!</f>
        <v>#REF!</v>
      </c>
    </row>
    <row r="68" spans="1:22" ht="15" customHeight="1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1320</v>
      </c>
      <c r="R68" s="171"/>
      <c r="S68" s="171"/>
      <c r="T68" s="171"/>
      <c r="U68" s="171">
        <v>16</v>
      </c>
      <c r="V68" s="22"/>
    </row>
    <row r="69" spans="1:22" ht="15" customHeight="1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625" t="s">
        <v>1124</v>
      </c>
      <c r="Q69" s="625"/>
      <c r="R69" s="625"/>
      <c r="S69" s="625"/>
      <c r="T69" s="625"/>
      <c r="U69" s="625"/>
      <c r="V69" s="22"/>
    </row>
    <row r="70" spans="1:22" ht="15" customHeight="1" x14ac:dyDescent="0.2">
      <c r="A70" s="667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9" t="s">
        <v>1456</v>
      </c>
      <c r="Q70" s="319" t="s">
        <v>1321</v>
      </c>
      <c r="R70" s="171">
        <v>2</v>
      </c>
      <c r="S70" s="171">
        <v>2</v>
      </c>
      <c r="T70" s="171">
        <v>3</v>
      </c>
      <c r="U70" s="171">
        <v>6</v>
      </c>
      <c r="V70" s="22" t="e">
        <f>#REF!</f>
        <v>#REF!</v>
      </c>
    </row>
    <row r="71" spans="1:22" ht="15" customHeight="1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9" t="s">
        <v>1457</v>
      </c>
      <c r="Q71" s="319" t="s">
        <v>1322</v>
      </c>
      <c r="R71" s="171">
        <v>2</v>
      </c>
      <c r="S71" s="171">
        <v>2</v>
      </c>
      <c r="T71" s="171">
        <v>3</v>
      </c>
      <c r="U71" s="171">
        <v>6</v>
      </c>
      <c r="V71" s="22" t="e">
        <f>#REF!</f>
        <v>#REF!</v>
      </c>
    </row>
    <row r="72" spans="1:22" ht="15" customHeight="1" x14ac:dyDescent="0.2">
      <c r="A72" s="667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9" t="s">
        <v>1458</v>
      </c>
      <c r="Q72" s="319" t="s">
        <v>1323</v>
      </c>
      <c r="R72" s="171">
        <v>2</v>
      </c>
      <c r="S72" s="171">
        <v>0</v>
      </c>
      <c r="T72" s="171">
        <v>2</v>
      </c>
      <c r="U72" s="171">
        <v>4</v>
      </c>
      <c r="V72" s="22" t="e">
        <f>#REF!</f>
        <v>#REF!</v>
      </c>
    </row>
    <row r="73" spans="1:22" ht="15" customHeight="1" x14ac:dyDescent="0.2">
      <c r="A73" s="667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9" t="s">
        <v>1459</v>
      </c>
      <c r="Q73" s="319" t="s">
        <v>1324</v>
      </c>
      <c r="R73" s="171">
        <v>2</v>
      </c>
      <c r="S73" s="171">
        <v>0</v>
      </c>
      <c r="T73" s="171">
        <v>2</v>
      </c>
      <c r="U73" s="171">
        <v>2</v>
      </c>
      <c r="V73" s="22" t="e">
        <f>#REF!</f>
        <v>#REF!</v>
      </c>
    </row>
    <row r="74" spans="1:22" ht="15" customHeight="1" x14ac:dyDescent="0.2">
      <c r="A74" s="667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1325</v>
      </c>
      <c r="Q74" s="319" t="s">
        <v>1326</v>
      </c>
      <c r="R74" s="171">
        <v>2</v>
      </c>
      <c r="S74" s="171">
        <v>0</v>
      </c>
      <c r="T74" s="171">
        <v>2</v>
      </c>
      <c r="U74" s="171">
        <v>4</v>
      </c>
      <c r="V74" s="22" t="s">
        <v>1516</v>
      </c>
    </row>
    <row r="75" spans="1:22" ht="15" customHeight="1" x14ac:dyDescent="0.2">
      <c r="A75" s="667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1327</v>
      </c>
      <c r="Q75" s="319" t="s">
        <v>1328</v>
      </c>
      <c r="R75" s="171">
        <v>2</v>
      </c>
      <c r="S75" s="171">
        <v>2</v>
      </c>
      <c r="T75" s="171">
        <v>3</v>
      </c>
      <c r="U75" s="171">
        <v>6</v>
      </c>
      <c r="V75" s="22" t="s">
        <v>857</v>
      </c>
    </row>
    <row r="76" spans="1:22" ht="15" customHeight="1" x14ac:dyDescent="0.2">
      <c r="A76" s="667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1329</v>
      </c>
      <c r="Q76" s="319" t="s">
        <v>1132</v>
      </c>
      <c r="R76" s="171">
        <v>2</v>
      </c>
      <c r="S76" s="171">
        <v>0</v>
      </c>
      <c r="T76" s="171">
        <v>2</v>
      </c>
      <c r="U76" s="171">
        <v>2</v>
      </c>
      <c r="V76" s="22" t="s">
        <v>858</v>
      </c>
    </row>
    <row r="77" spans="1:22" ht="15" customHeight="1" x14ac:dyDescent="0.2">
      <c r="A77" s="667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1330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858</v>
      </c>
    </row>
    <row r="78" spans="1:22" ht="15" customHeight="1" x14ac:dyDescent="0.2">
      <c r="A78" s="667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1331</v>
      </c>
      <c r="Q78" s="319" t="s">
        <v>1332</v>
      </c>
      <c r="R78" s="171">
        <v>2</v>
      </c>
      <c r="S78" s="171">
        <v>0</v>
      </c>
      <c r="T78" s="171">
        <v>2</v>
      </c>
      <c r="U78" s="171">
        <v>4</v>
      </c>
      <c r="V78" s="22" t="s">
        <v>1147</v>
      </c>
    </row>
    <row r="79" spans="1:22" ht="15" customHeight="1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1333</v>
      </c>
      <c r="Q79" s="319" t="s">
        <v>1334</v>
      </c>
      <c r="R79" s="171">
        <v>3</v>
      </c>
      <c r="S79" s="171">
        <v>0</v>
      </c>
      <c r="T79" s="171">
        <v>3</v>
      </c>
      <c r="U79" s="171">
        <v>4</v>
      </c>
      <c r="V79" s="22" t="s">
        <v>1140</v>
      </c>
    </row>
    <row r="80" spans="1:22" ht="15" customHeight="1" x14ac:dyDescent="0.2">
      <c r="A80" s="667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1335</v>
      </c>
      <c r="Q80" s="319" t="s">
        <v>1336</v>
      </c>
      <c r="R80" s="171">
        <v>2</v>
      </c>
      <c r="S80" s="171">
        <v>2</v>
      </c>
      <c r="T80" s="171">
        <v>3</v>
      </c>
      <c r="U80" s="171">
        <v>6</v>
      </c>
      <c r="V80" s="22" t="s">
        <v>864</v>
      </c>
    </row>
    <row r="81" spans="1:22" ht="15" customHeight="1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1337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1147</v>
      </c>
    </row>
    <row r="82" spans="1:22" ht="15" customHeight="1" x14ac:dyDescent="0.2">
      <c r="A82" s="667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1338</v>
      </c>
      <c r="Q82" s="319" t="s">
        <v>1339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9" t="s">
        <v>1460</v>
      </c>
      <c r="Q83" s="319" t="s">
        <v>1340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25">
      <c r="A84" s="668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">
      <c r="A89" s="667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">
      <c r="A92" s="667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">
      <c r="A93" s="667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">
      <c r="A94" s="667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">
      <c r="A95" s="667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">
      <c r="A96" s="667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">
      <c r="A98" s="667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">
      <c r="A100" s="667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">
      <c r="A193" s="667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">
      <c r="A194" s="667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">
      <c r="A195" s="667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">
      <c r="A196" s="667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">
      <c r="A197" s="667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">
      <c r="A198" s="667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79" bestFit="1" customWidth="1"/>
    <col min="2" max="2" width="11.5703125" style="79" bestFit="1" customWidth="1"/>
    <col min="3" max="3" width="8.28515625" style="133" customWidth="1"/>
    <col min="4" max="4" width="44.5703125" style="80" customWidth="1"/>
    <col min="5" max="5" width="6.7109375" style="133" customWidth="1"/>
    <col min="6" max="6" width="8.28515625" style="133" customWidth="1"/>
    <col min="7" max="7" width="44.5703125" style="80" customWidth="1"/>
    <col min="8" max="8" width="6.7109375" style="133" customWidth="1"/>
    <col min="9" max="9" width="8.28515625" style="133" customWidth="1"/>
    <col min="10" max="10" width="44.5703125" style="80" customWidth="1"/>
    <col min="11" max="11" width="6.7109375" style="133" customWidth="1"/>
    <col min="12" max="12" width="8.28515625" style="133" customWidth="1"/>
    <col min="13" max="13" width="44.5703125" style="80" customWidth="1"/>
    <col min="14" max="14" width="6.7109375" style="133" customWidth="1"/>
    <col min="15" max="15" width="6.85546875" style="80" customWidth="1"/>
    <col min="16" max="16" width="8.42578125" style="129" customWidth="1"/>
    <col min="17" max="17" width="51.28515625" style="129" customWidth="1"/>
    <col min="18" max="18" width="3.42578125" style="129" customWidth="1"/>
    <col min="19" max="19" width="2.42578125" style="129" customWidth="1"/>
    <col min="20" max="20" width="3.42578125" style="129" customWidth="1"/>
    <col min="21" max="21" width="6.42578125" style="129" customWidth="1"/>
    <col min="22" max="22" width="53" style="129" customWidth="1"/>
    <col min="23" max="24" width="6.85546875" style="80" customWidth="1"/>
    <col min="25" max="16384" width="6.85546875" style="80"/>
  </cols>
  <sheetData>
    <row r="1" spans="1:22" x14ac:dyDescent="0.2">
      <c r="A1" s="136" t="s">
        <v>112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">
      <c r="A2" s="136"/>
      <c r="B2" s="705"/>
      <c r="C2" s="705"/>
      <c r="D2" s="153" t="s">
        <v>926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5" thickBot="1" x14ac:dyDescent="0.25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5" thickBot="1" x14ac:dyDescent="0.25">
      <c r="A4" s="136"/>
      <c r="B4" s="80">
        <v>4</v>
      </c>
      <c r="C4" s="702" t="s">
        <v>47</v>
      </c>
      <c r="D4" s="703"/>
      <c r="E4" s="704"/>
      <c r="F4" s="702" t="s">
        <v>17</v>
      </c>
      <c r="G4" s="703"/>
      <c r="H4" s="704"/>
      <c r="I4" s="702" t="s">
        <v>18</v>
      </c>
      <c r="J4" s="703"/>
      <c r="K4" s="704"/>
      <c r="L4" s="702" t="s">
        <v>19</v>
      </c>
      <c r="M4" s="703"/>
      <c r="N4" s="704"/>
      <c r="P4" s="135"/>
      <c r="Q4" s="135"/>
      <c r="R4" s="135"/>
      <c r="S4" s="135"/>
      <c r="T4" s="135"/>
      <c r="U4" s="135"/>
      <c r="V4" s="135"/>
    </row>
    <row r="5" spans="1:22" ht="12.75" customHeight="1" x14ac:dyDescent="0.2">
      <c r="A5" s="696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00" t="s">
        <v>82</v>
      </c>
      <c r="Q5" s="700"/>
      <c r="R5" s="700"/>
      <c r="S5" s="700"/>
      <c r="T5" s="700"/>
      <c r="U5" s="700"/>
      <c r="V5" s="700"/>
    </row>
    <row r="6" spans="1:22" ht="15" x14ac:dyDescent="0.2">
      <c r="A6" s="697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0" t="e">
        <f>#REF!</f>
        <v>#REF!</v>
      </c>
      <c r="Q6" s="700"/>
      <c r="R6" s="700"/>
      <c r="S6" s="700"/>
      <c r="T6" s="700"/>
      <c r="U6" s="700"/>
      <c r="V6" s="701"/>
    </row>
    <row r="7" spans="1:22" x14ac:dyDescent="0.2">
      <c r="A7" s="697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97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4" t="e">
        <f>#REF!</f>
        <v>#REF!</v>
      </c>
      <c r="Q8" s="664"/>
      <c r="R8" s="664"/>
      <c r="S8" s="664"/>
      <c r="T8" s="664"/>
      <c r="U8" s="664"/>
      <c r="V8" s="699"/>
    </row>
    <row r="9" spans="1:22" x14ac:dyDescent="0.2">
      <c r="A9" s="697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">
      <c r="A10" s="697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931</v>
      </c>
      <c r="Q10" s="19" t="s">
        <v>946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">
      <c r="A11" s="697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932</v>
      </c>
      <c r="Q11" s="19" t="s">
        <v>947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">
      <c r="A12" s="697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933</v>
      </c>
      <c r="Q12" s="19" t="s">
        <v>948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">
      <c r="A13" s="697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934</v>
      </c>
      <c r="Q13" s="19" t="s">
        <v>949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">
      <c r="A14" s="697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954</v>
      </c>
      <c r="Q14" s="19" t="s">
        <v>935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">
      <c r="A15" s="697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955</v>
      </c>
      <c r="Q15" s="19" t="s">
        <v>945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">
      <c r="A16" s="697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956</v>
      </c>
      <c r="Q16" s="19" t="s">
        <v>950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">
      <c r="A17" s="697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957</v>
      </c>
      <c r="Q17" s="19" t="s">
        <v>958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">
      <c r="A18" s="697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959</v>
      </c>
      <c r="Q18" s="19" t="s">
        <v>960</v>
      </c>
      <c r="R18" s="174">
        <v>2</v>
      </c>
      <c r="S18" s="174">
        <v>0</v>
      </c>
      <c r="T18" s="174">
        <v>2</v>
      </c>
      <c r="U18" s="174">
        <v>4</v>
      </c>
      <c r="V18" s="143" t="s">
        <v>1018</v>
      </c>
    </row>
    <row r="19" spans="1:22" x14ac:dyDescent="0.2">
      <c r="A19" s="697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961</v>
      </c>
      <c r="Q19" s="19" t="s">
        <v>937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">
      <c r="A20" s="697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">
      <c r="A21" s="697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664" t="e">
        <f>#REF!</f>
        <v>#REF!</v>
      </c>
      <c r="Q21" s="664"/>
      <c r="R21" s="664"/>
      <c r="S21" s="664"/>
      <c r="T21" s="664"/>
      <c r="U21" s="664"/>
      <c r="V21" s="19"/>
    </row>
    <row r="22" spans="1:22" x14ac:dyDescent="0.2">
      <c r="A22" s="697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">
      <c r="A23" s="697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5" thickBot="1" x14ac:dyDescent="0.25">
      <c r="A24" s="698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">
      <c r="A25" s="696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">
      <c r="A26" s="697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">
      <c r="A27" s="697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">
      <c r="A28" s="697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">
      <c r="A29" s="697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664"/>
      <c r="Q29" s="664"/>
      <c r="R29" s="664"/>
      <c r="S29" s="664"/>
      <c r="T29" s="664"/>
      <c r="U29" s="664"/>
      <c r="V29" s="664"/>
    </row>
    <row r="30" spans="1:22" ht="15" x14ac:dyDescent="0.2">
      <c r="A30" s="697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664" t="e">
        <f>#REF!</f>
        <v>#REF!</v>
      </c>
      <c r="Q30" s="664"/>
      <c r="R30" s="664"/>
      <c r="S30" s="664"/>
      <c r="T30" s="664"/>
      <c r="U30" s="664"/>
      <c r="V30" s="699"/>
    </row>
    <row r="31" spans="1:22" x14ac:dyDescent="0.2">
      <c r="A31" s="697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">
      <c r="A32" s="697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951</v>
      </c>
      <c r="Q32" s="19" t="s">
        <v>936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">
      <c r="A33" s="697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962</v>
      </c>
      <c r="Q33" s="19" t="s">
        <v>963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">
      <c r="A34" s="697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964</v>
      </c>
      <c r="Q34" s="19" t="s">
        <v>965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">
      <c r="A35" s="697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966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">
      <c r="A36" s="697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967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">
      <c r="A37" s="697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968</v>
      </c>
      <c r="Q37" s="19" t="s">
        <v>969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">
      <c r="A38" s="697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970</v>
      </c>
      <c r="Q38" s="19" t="s">
        <v>971</v>
      </c>
      <c r="R38" s="174">
        <v>3</v>
      </c>
      <c r="S38" s="174">
        <v>0</v>
      </c>
      <c r="T38" s="174">
        <v>3</v>
      </c>
      <c r="U38" s="174">
        <v>5</v>
      </c>
      <c r="V38" s="143" t="s">
        <v>1014</v>
      </c>
    </row>
    <row r="39" spans="1:22" x14ac:dyDescent="0.2">
      <c r="A39" s="697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972</v>
      </c>
      <c r="Q39" s="19" t="s">
        <v>973</v>
      </c>
      <c r="R39" s="174">
        <v>3</v>
      </c>
      <c r="S39" s="174">
        <v>0</v>
      </c>
      <c r="T39" s="174">
        <v>3</v>
      </c>
      <c r="U39" s="174">
        <v>5</v>
      </c>
      <c r="V39" s="94" t="s">
        <v>928</v>
      </c>
    </row>
    <row r="40" spans="1:22" x14ac:dyDescent="0.2">
      <c r="A40" s="697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">
      <c r="A41" s="697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664"/>
      <c r="Q41" s="664"/>
      <c r="R41" s="664"/>
      <c r="S41" s="664"/>
      <c r="T41" s="664"/>
      <c r="U41" s="664"/>
      <c r="V41" s="664"/>
    </row>
    <row r="42" spans="1:22" ht="15" x14ac:dyDescent="0.2">
      <c r="A42" s="697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664" t="e">
        <f>#REF!</f>
        <v>#REF!</v>
      </c>
      <c r="Q42" s="664"/>
      <c r="R42" s="664"/>
      <c r="S42" s="664"/>
      <c r="T42" s="664"/>
      <c r="U42" s="664"/>
      <c r="V42" s="699"/>
    </row>
    <row r="43" spans="1:22" x14ac:dyDescent="0.2">
      <c r="A43" s="697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5" thickBot="1" x14ac:dyDescent="0.25">
      <c r="A44" s="698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974</v>
      </c>
      <c r="Q44" s="19" t="s">
        <v>952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">
      <c r="A45" s="696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975</v>
      </c>
      <c r="Q45" s="19" t="s">
        <v>976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">
      <c r="A46" s="697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977</v>
      </c>
      <c r="Q46" s="19" t="s">
        <v>978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">
      <c r="A47" s="697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979</v>
      </c>
      <c r="Q47" s="19" t="s">
        <v>980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">
      <c r="A48" s="697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981</v>
      </c>
      <c r="Q48" s="19" t="s">
        <v>982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">
      <c r="A49" s="697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983</v>
      </c>
      <c r="Q49" s="19" t="s">
        <v>938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">
      <c r="A50" s="697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">
      <c r="A51" s="697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">
      <c r="A52" s="697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">
      <c r="A53" s="697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">
      <c r="A54" s="697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664" t="e">
        <f>#REF!</f>
        <v>#REF!</v>
      </c>
      <c r="Q54" s="664"/>
      <c r="R54" s="664"/>
      <c r="S54" s="664"/>
      <c r="T54" s="664"/>
      <c r="U54" s="664"/>
      <c r="V54" s="94"/>
    </row>
    <row r="55" spans="1:22" x14ac:dyDescent="0.2">
      <c r="A55" s="697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984</v>
      </c>
      <c r="Q55" s="19" t="s">
        <v>985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">
      <c r="A56" s="697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986</v>
      </c>
      <c r="Q56" s="19" t="s">
        <v>953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">
      <c r="A57" s="697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987</v>
      </c>
      <c r="Q57" s="19" t="s">
        <v>988</v>
      </c>
      <c r="R57" s="174">
        <v>2</v>
      </c>
      <c r="S57" s="174">
        <v>0</v>
      </c>
      <c r="T57" s="174">
        <v>2</v>
      </c>
      <c r="U57" s="174">
        <v>3</v>
      </c>
      <c r="V57" s="94" t="s">
        <v>868</v>
      </c>
    </row>
    <row r="58" spans="1:22" x14ac:dyDescent="0.2">
      <c r="A58" s="697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989</v>
      </c>
      <c r="Q58" s="19" t="s">
        <v>990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">
      <c r="A59" s="697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991</v>
      </c>
      <c r="Q59" s="19" t="s">
        <v>992</v>
      </c>
      <c r="R59" s="174">
        <v>2</v>
      </c>
      <c r="S59" s="174">
        <v>0</v>
      </c>
      <c r="T59" s="174">
        <v>2</v>
      </c>
      <c r="U59" s="174">
        <v>3</v>
      </c>
      <c r="V59" s="94" t="s">
        <v>868</v>
      </c>
    </row>
    <row r="60" spans="1:22" x14ac:dyDescent="0.2">
      <c r="A60" s="697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993</v>
      </c>
      <c r="Q60" s="19" t="s">
        <v>994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">
      <c r="A61" s="697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">
      <c r="A62" s="697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665"/>
      <c r="Q62" s="665"/>
      <c r="R62" s="665"/>
      <c r="S62" s="665"/>
      <c r="T62" s="665"/>
      <c r="U62" s="665"/>
      <c r="V62" s="665"/>
    </row>
    <row r="63" spans="1:22" ht="15" x14ac:dyDescent="0.2">
      <c r="A63" s="697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664" t="e">
        <f>#REF!</f>
        <v>#REF!</v>
      </c>
      <c r="Q63" s="664"/>
      <c r="R63" s="664"/>
      <c r="S63" s="664"/>
      <c r="T63" s="664"/>
      <c r="U63" s="664"/>
      <c r="V63" s="699"/>
    </row>
    <row r="64" spans="1:22" ht="13.5" thickBot="1" x14ac:dyDescent="0.25">
      <c r="A64" s="698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">
      <c r="A65" s="696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995</v>
      </c>
      <c r="Q65" s="19" t="s">
        <v>996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">
      <c r="A66" s="697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997</v>
      </c>
      <c r="Q66" s="19" t="s">
        <v>998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">
      <c r="A67" s="697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999</v>
      </c>
      <c r="Q67" s="19" t="s">
        <v>1000</v>
      </c>
      <c r="R67" s="174">
        <v>2</v>
      </c>
      <c r="S67" s="174">
        <v>2</v>
      </c>
      <c r="T67" s="174">
        <v>3</v>
      </c>
      <c r="U67" s="174">
        <v>4</v>
      </c>
      <c r="V67" s="94" t="s">
        <v>868</v>
      </c>
    </row>
    <row r="68" spans="1:22" x14ac:dyDescent="0.2">
      <c r="A68" s="697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">
      <c r="A69" s="697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">
      <c r="A70" s="697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">
      <c r="A71" s="697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">
      <c r="A72" s="697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664" t="e">
        <f>#REF!</f>
        <v>#REF!</v>
      </c>
      <c r="Q72" s="664"/>
      <c r="R72" s="664"/>
      <c r="S72" s="664"/>
      <c r="T72" s="664"/>
      <c r="U72" s="664"/>
      <c r="V72" s="94"/>
    </row>
    <row r="73" spans="1:22" x14ac:dyDescent="0.2">
      <c r="A73" s="697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1001</v>
      </c>
      <c r="Q73" s="19" t="s">
        <v>1002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">
      <c r="A74" s="697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1003</v>
      </c>
      <c r="Q74" s="19" t="s">
        <v>943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">
      <c r="A75" s="697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1004</v>
      </c>
      <c r="Q75" s="19" t="s">
        <v>941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">
      <c r="A76" s="697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1005</v>
      </c>
      <c r="Q76" s="19" t="s">
        <v>1006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">
      <c r="A77" s="697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1007</v>
      </c>
      <c r="Q77" s="19" t="s">
        <v>1008</v>
      </c>
      <c r="R77" s="174">
        <v>2</v>
      </c>
      <c r="S77" s="174">
        <v>0</v>
      </c>
      <c r="T77" s="174">
        <v>2</v>
      </c>
      <c r="U77" s="174">
        <v>3</v>
      </c>
      <c r="V77" s="94" t="s">
        <v>1009</v>
      </c>
    </row>
    <row r="78" spans="1:22" x14ac:dyDescent="0.2">
      <c r="A78" s="697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1010</v>
      </c>
      <c r="Q78" s="19" t="s">
        <v>1011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">
      <c r="A79" s="697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">
      <c r="A80" s="697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">
      <c r="A81" s="697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">
      <c r="A82" s="697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">
      <c r="A83" s="697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5" thickBot="1" x14ac:dyDescent="0.25">
      <c r="A84" s="698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">
      <c r="A85" s="696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">
      <c r="A86" s="697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">
      <c r="A87" s="697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">
      <c r="A88" s="697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">
      <c r="A89" s="697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">
      <c r="A90" s="697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">
      <c r="A91" s="697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">
      <c r="A92" s="697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">
      <c r="A93" s="697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">
      <c r="A94" s="697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">
      <c r="A95" s="697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">
      <c r="A96" s="697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">
      <c r="A97" s="697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">
      <c r="A98" s="697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">
      <c r="A99" s="697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">
      <c r="A100" s="697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">
      <c r="A101" s="697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">
      <c r="A102" s="697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">
      <c r="A103" s="697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5" thickBot="1" x14ac:dyDescent="0.25">
      <c r="A104" s="698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">
      <c r="A105" s="696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">
      <c r="A106" s="697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">
      <c r="A107" s="697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">
      <c r="A108" s="697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">
      <c r="A109" s="697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">
      <c r="A110" s="697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">
      <c r="A111" s="697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">
      <c r="A112" s="697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">
      <c r="A113" s="697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">
      <c r="A114" s="697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">
      <c r="A115" s="697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">
      <c r="A116" s="697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">
      <c r="A117" s="697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">
      <c r="A118" s="697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">
      <c r="A119" s="697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">
      <c r="A120" s="697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">
      <c r="A121" s="697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">
      <c r="A122" s="697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">
      <c r="A123" s="697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25">
      <c r="A124" s="698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">
      <c r="A125" s="696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">
      <c r="A126" s="697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">
      <c r="A127" s="697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">
      <c r="A128" s="697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">
      <c r="A129" s="697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">
      <c r="A130" s="697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">
      <c r="A131" s="697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">
      <c r="A132" s="697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">
      <c r="A133" s="697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">
      <c r="A134" s="697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">
      <c r="A135" s="697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">
      <c r="A136" s="697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">
      <c r="A137" s="697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">
      <c r="A138" s="697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">
      <c r="A139" s="697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">
      <c r="A140" s="697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">
      <c r="A141" s="697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">
      <c r="A142" s="697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">
      <c r="A143" s="697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25">
      <c r="A144" s="698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">
      <c r="A145" s="696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">
      <c r="A146" s="697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">
      <c r="A147" s="697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">
      <c r="A148" s="697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">
      <c r="A149" s="697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">
      <c r="A150" s="697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">
      <c r="A151" s="697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">
      <c r="A152" s="697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">
      <c r="A153" s="697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">
      <c r="A154" s="697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">
      <c r="A155" s="697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">
      <c r="A156" s="697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">
      <c r="A157" s="697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">
      <c r="A158" s="697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">
      <c r="A159" s="697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">
      <c r="A160" s="697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">
      <c r="A161" s="697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">
      <c r="A162" s="697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">
      <c r="A163" s="697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25">
      <c r="A164" s="698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">
      <c r="A165" s="696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">
      <c r="A166" s="697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">
      <c r="A167" s="697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">
      <c r="A168" s="697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">
      <c r="A169" s="697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">
      <c r="A170" s="697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">
      <c r="A171" s="697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">
      <c r="A172" s="697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">
      <c r="A173" s="697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">
      <c r="A174" s="697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">
      <c r="A175" s="697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">
      <c r="A176" s="697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">
      <c r="A177" s="697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">
      <c r="A178" s="697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">
      <c r="A179" s="697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">
      <c r="A180" s="697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">
      <c r="A181" s="697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">
      <c r="A182" s="697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">
      <c r="A183" s="697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25">
      <c r="A184" s="698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">
      <c r="A185" s="696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">
      <c r="A186" s="697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">
      <c r="A187" s="697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">
      <c r="A188" s="697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">
      <c r="A189" s="697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">
      <c r="A190" s="697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">
      <c r="A191" s="697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">
      <c r="A192" s="697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">
      <c r="A193" s="697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">
      <c r="A194" s="697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">
      <c r="A195" s="697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">
      <c r="A196" s="697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">
      <c r="A197" s="697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">
      <c r="A198" s="697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">
      <c r="A199" s="697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">
      <c r="A200" s="697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">
      <c r="A201" s="697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">
      <c r="A202" s="697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">
      <c r="A203" s="697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25">
      <c r="A204" s="698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298" customWidth="1"/>
    <col min="15" max="15" width="6.85546875" style="300" customWidth="1"/>
    <col min="16" max="16" width="8.42578125" style="300" customWidth="1"/>
    <col min="17" max="17" width="64.5703125" style="300" customWidth="1"/>
    <col min="18" max="18" width="4.42578125" style="300" customWidth="1"/>
    <col min="19" max="20" width="3.42578125" style="300" customWidth="1"/>
    <col min="21" max="21" width="6.42578125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113</v>
      </c>
    </row>
    <row r="2" spans="1:22" s="294" customFormat="1" x14ac:dyDescent="0.25">
      <c r="A2" s="299"/>
      <c r="B2" s="684"/>
      <c r="C2" s="684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5" thickBot="1" x14ac:dyDescent="0.3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5" thickBot="1" x14ac:dyDescent="0.25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81</v>
      </c>
      <c r="Q5" s="688"/>
      <c r="R5" s="688"/>
      <c r="S5" s="688"/>
      <c r="T5" s="688"/>
      <c r="U5" s="688"/>
      <c r="V5" s="688"/>
    </row>
    <row r="6" spans="1:22" ht="15" customHeight="1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6" t="s">
        <v>1549</v>
      </c>
      <c r="Q6" s="689"/>
      <c r="R6" s="689"/>
      <c r="S6" s="689"/>
      <c r="T6" s="689"/>
      <c r="U6" s="689"/>
      <c r="V6" s="689"/>
    </row>
    <row r="7" spans="1:22" ht="15" customHeight="1" x14ac:dyDescent="0.2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1" t="s">
        <v>1044</v>
      </c>
      <c r="Q8" s="681"/>
      <c r="R8" s="681"/>
      <c r="S8" s="681"/>
      <c r="T8" s="681"/>
      <c r="U8" s="681"/>
      <c r="V8" s="682"/>
    </row>
    <row r="9" spans="1:22" ht="15" customHeight="1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1045</v>
      </c>
      <c r="Q10" s="369" t="s">
        <v>1341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1046</v>
      </c>
      <c r="Q11" s="369" t="s">
        <v>1047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1049</v>
      </c>
      <c r="Q12" s="369" t="s">
        <v>1246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1051</v>
      </c>
      <c r="Q13" s="369" t="s">
        <v>1052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1056</v>
      </c>
      <c r="Q14" s="369" t="s">
        <v>1057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1203</v>
      </c>
      <c r="Q15" s="369" t="s">
        <v>1204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1247</v>
      </c>
      <c r="Q16" s="369" t="s">
        <v>1206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1248</v>
      </c>
      <c r="Q17" s="369" t="s">
        <v>1249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6" t="s">
        <v>1054</v>
      </c>
      <c r="Q18" s="397" t="s">
        <v>1342</v>
      </c>
      <c r="R18" s="396">
        <v>3</v>
      </c>
      <c r="S18" s="396">
        <v>0</v>
      </c>
      <c r="T18" s="396">
        <v>3</v>
      </c>
      <c r="U18" s="396">
        <v>4</v>
      </c>
      <c r="V18" s="467">
        <f>BB!V15</f>
        <v>4</v>
      </c>
    </row>
    <row r="19" spans="1:22" ht="15" customHeight="1" x14ac:dyDescent="0.2">
      <c r="A19" s="667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1343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">
      <c r="A20" s="667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683" t="s">
        <v>1031</v>
      </c>
      <c r="Q20" s="683"/>
      <c r="R20" s="683"/>
      <c r="S20" s="683"/>
      <c r="T20" s="683"/>
      <c r="U20" s="683"/>
      <c r="V20" s="324"/>
    </row>
    <row r="21" spans="1:22" ht="15" customHeight="1" x14ac:dyDescent="0.2">
      <c r="A21" s="667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7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6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681" t="s">
        <v>1067</v>
      </c>
      <c r="Q27" s="681"/>
      <c r="R27" s="681"/>
      <c r="S27" s="681"/>
      <c r="T27" s="681"/>
      <c r="U27" s="681"/>
      <c r="V27" s="682"/>
    </row>
    <row r="28" spans="1:22" ht="15" customHeight="1" x14ac:dyDescent="0.2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">
      <c r="A29" s="667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1218</v>
      </c>
      <c r="Q29" s="397" t="s">
        <v>1069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1344</v>
      </c>
      <c r="Q30" s="397" t="s">
        <v>1345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1346</v>
      </c>
      <c r="Q31" s="397" t="s">
        <v>1260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1347</v>
      </c>
      <c r="Q32" s="397" t="s">
        <v>1079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">
      <c r="A33" s="667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1348</v>
      </c>
      <c r="Q33" s="397" t="s">
        <v>1222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1349</v>
      </c>
      <c r="Q34" s="397" t="s">
        <v>1256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1350</v>
      </c>
      <c r="Q35" s="397" t="s">
        <v>1098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647" t="s">
        <v>1088</v>
      </c>
      <c r="Q36" s="648"/>
      <c r="R36" s="648"/>
      <c r="S36" s="648"/>
      <c r="T36" s="648"/>
      <c r="U36" s="648"/>
      <c r="V36" s="649"/>
    </row>
    <row r="37" spans="1:22" ht="15" customHeight="1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0" t="s">
        <v>1464</v>
      </c>
      <c r="Q38" s="20" t="s">
        <v>1351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0" t="s">
        <v>1465</v>
      </c>
      <c r="Q39" s="20" t="s">
        <v>1352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0" t="s">
        <v>1466</v>
      </c>
      <c r="Q40" s="20" t="s">
        <v>1353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0" t="s">
        <v>1467</v>
      </c>
      <c r="Q41" s="20" t="s">
        <v>1354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0" t="s">
        <v>1468</v>
      </c>
      <c r="Q42" s="20" t="s">
        <v>1355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0" t="s">
        <v>1469</v>
      </c>
      <c r="Q43" s="20" t="s">
        <v>1226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">
      <c r="A45" s="666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">
      <c r="A46" s="667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664" t="s">
        <v>1229</v>
      </c>
      <c r="Q46" s="664"/>
      <c r="R46" s="664"/>
      <c r="S46" s="664"/>
      <c r="T46" s="664"/>
      <c r="U46" s="664"/>
      <c r="V46" s="283"/>
    </row>
    <row r="47" spans="1:22" ht="15" customHeight="1" x14ac:dyDescent="0.2">
      <c r="A47" s="667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9" t="s">
        <v>1462</v>
      </c>
      <c r="Q47" s="20" t="s">
        <v>1213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">
      <c r="A48" s="667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1356</v>
      </c>
      <c r="Q48" s="20" t="s">
        <v>1211</v>
      </c>
      <c r="R48" s="283">
        <v>2</v>
      </c>
      <c r="S48" s="283">
        <v>2</v>
      </c>
      <c r="T48" s="283">
        <v>3</v>
      </c>
      <c r="U48" s="283">
        <v>4</v>
      </c>
      <c r="V48" s="323" t="s">
        <v>939</v>
      </c>
    </row>
    <row r="49" spans="1:22" ht="15" customHeight="1" x14ac:dyDescent="0.2">
      <c r="A49" s="667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1357</v>
      </c>
      <c r="Q49" s="20" t="s">
        <v>1358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">
      <c r="A50" s="667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0" t="s">
        <v>1470</v>
      </c>
      <c r="Q50" s="20" t="s">
        <v>1305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">
      <c r="A51" s="667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">
      <c r="A54" s="667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647" t="s">
        <v>1107</v>
      </c>
      <c r="Q54" s="648"/>
      <c r="R54" s="648"/>
      <c r="S54" s="648"/>
      <c r="T54" s="648"/>
      <c r="U54" s="648"/>
      <c r="V54" s="649"/>
    </row>
    <row r="55" spans="1:22" ht="15" customHeight="1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1471</v>
      </c>
      <c r="Q56" s="20" t="s">
        <v>105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1472</v>
      </c>
      <c r="Q57" s="20" t="s">
        <v>1136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">
      <c r="A58" s="667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1473</v>
      </c>
      <c r="Q58" s="20" t="s">
        <v>1359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4" t="s">
        <v>1474</v>
      </c>
      <c r="Q59" s="20" t="s">
        <v>1135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">
      <c r="A60" s="667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4" t="s">
        <v>1476</v>
      </c>
      <c r="Q60" s="20" t="s">
        <v>1360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0" t="s">
        <v>1475</v>
      </c>
      <c r="Q61" s="20" t="s">
        <v>1123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">
      <c r="A62" s="667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25">
      <c r="A64" s="668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664" t="s">
        <v>1124</v>
      </c>
      <c r="Q64" s="664"/>
      <c r="R64" s="664"/>
      <c r="S64" s="664"/>
      <c r="T64" s="664"/>
      <c r="U64" s="664"/>
      <c r="V64" s="22"/>
    </row>
    <row r="65" spans="1:22" ht="1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1138</v>
      </c>
      <c r="Q65" s="20" t="s">
        <v>1132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0" t="s">
        <v>1478</v>
      </c>
      <c r="Q66" s="20" t="s">
        <v>1137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0" t="s">
        <v>1479</v>
      </c>
      <c r="Q67" s="20" t="s">
        <v>1361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5" t="s">
        <v>1477</v>
      </c>
      <c r="Q68" s="20" t="s">
        <v>1546</v>
      </c>
      <c r="R68" s="283">
        <v>2</v>
      </c>
      <c r="S68" s="283">
        <v>0</v>
      </c>
      <c r="T68" s="283">
        <v>2</v>
      </c>
      <c r="U68" s="283">
        <v>4</v>
      </c>
      <c r="V68" s="22" t="s">
        <v>930</v>
      </c>
    </row>
    <row r="69" spans="1:22" ht="15" customHeight="1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67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7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7"/>
      <c r="B73" s="390" t="s">
        <v>26</v>
      </c>
      <c r="D73" s="508"/>
      <c r="F73" s="311"/>
      <c r="G73" s="312"/>
      <c r="H73" s="313"/>
      <c r="L73" s="311"/>
      <c r="M73" s="312"/>
      <c r="N73" s="313"/>
    </row>
    <row r="74" spans="1:22" x14ac:dyDescent="0.2">
      <c r="A74" s="667"/>
      <c r="B74" s="392"/>
      <c r="D74" s="509"/>
      <c r="F74" s="307"/>
      <c r="G74" s="308"/>
      <c r="H74" s="309"/>
      <c r="L74" s="307"/>
      <c r="M74" s="308"/>
      <c r="N74" s="309"/>
    </row>
    <row r="75" spans="1:22" x14ac:dyDescent="0.2">
      <c r="A75" s="667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">
      <c r="A76" s="667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">
      <c r="A77" s="667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7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7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7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8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7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7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7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7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7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7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7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7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hidden="1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98" bestFit="1" customWidth="1"/>
    <col min="2" max="2" width="11.5703125" style="298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9.140625" style="300" customWidth="1"/>
    <col min="16" max="16" width="8.42578125" style="300" customWidth="1"/>
    <col min="17" max="17" width="60" style="300" customWidth="1"/>
    <col min="18" max="20" width="3.5703125" style="300" customWidth="1"/>
    <col min="21" max="21" width="6.28515625" style="300" customWidth="1"/>
    <col min="22" max="22" width="52.28515625" style="300" customWidth="1"/>
    <col min="23" max="23" width="9.140625" style="300" customWidth="1"/>
    <col min="24" max="16384" width="9.140625" style="300"/>
  </cols>
  <sheetData>
    <row r="1" spans="1:22" x14ac:dyDescent="0.25">
      <c r="A1" s="298" t="s">
        <v>114</v>
      </c>
    </row>
    <row r="2" spans="1:22" x14ac:dyDescent="0.25">
      <c r="B2" s="710"/>
      <c r="C2" s="710"/>
      <c r="D2" s="299" t="s">
        <v>51</v>
      </c>
      <c r="K2" s="436"/>
      <c r="L2" s="436"/>
      <c r="M2" s="436"/>
      <c r="N2" s="436"/>
    </row>
    <row r="3" spans="1:22" ht="13.5" thickBot="1" x14ac:dyDescent="0.3">
      <c r="B3" s="298">
        <v>1701</v>
      </c>
    </row>
    <row r="4" spans="1:22" ht="13.5" thickBot="1" x14ac:dyDescent="0.25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686"/>
      <c r="N4" s="687"/>
    </row>
    <row r="5" spans="1:22" ht="1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688" t="s">
        <v>77</v>
      </c>
      <c r="Q5" s="688"/>
      <c r="R5" s="688"/>
      <c r="S5" s="688"/>
      <c r="T5" s="688"/>
      <c r="U5" s="688"/>
      <c r="V5" s="688"/>
    </row>
    <row r="6" spans="1:22" ht="15" customHeight="1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06" t="s">
        <v>1549</v>
      </c>
      <c r="Q6" s="689"/>
      <c r="R6" s="689"/>
      <c r="S6" s="689"/>
      <c r="T6" s="689"/>
      <c r="U6" s="689"/>
      <c r="V6" s="689"/>
    </row>
    <row r="7" spans="1:22" ht="15" customHeight="1" x14ac:dyDescent="0.2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681" t="s">
        <v>1044</v>
      </c>
      <c r="Q8" s="681"/>
      <c r="R8" s="681"/>
      <c r="S8" s="681"/>
      <c r="T8" s="681"/>
      <c r="U8" s="681"/>
      <c r="V8" s="682"/>
    </row>
    <row r="9" spans="1:22" ht="15" customHeight="1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1045</v>
      </c>
      <c r="Q10" s="397" t="s">
        <v>1200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1046</v>
      </c>
      <c r="Q11" s="397" t="s">
        <v>1047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1049</v>
      </c>
      <c r="Q12" s="397" t="s">
        <v>1201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1051</v>
      </c>
      <c r="Q13" s="397" t="s">
        <v>1052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1362</v>
      </c>
      <c r="Q14" s="397" t="s">
        <v>1202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1363</v>
      </c>
      <c r="Q15" s="397" t="s">
        <v>1057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1203</v>
      </c>
      <c r="Q16" s="397" t="s">
        <v>1204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1364</v>
      </c>
      <c r="Q17" s="397" t="s">
        <v>1206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1365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">
      <c r="A19" s="667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1343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67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07" t="s">
        <v>1031</v>
      </c>
      <c r="Q20" s="708"/>
      <c r="R20" s="708"/>
      <c r="S20" s="708"/>
      <c r="T20" s="708"/>
      <c r="U20" s="708"/>
      <c r="V20" s="709"/>
    </row>
    <row r="21" spans="1:22" ht="15" customHeight="1" x14ac:dyDescent="0.2">
      <c r="A21" s="667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7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6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07" t="s">
        <v>1067</v>
      </c>
      <c r="Q28" s="708"/>
      <c r="R28" s="708"/>
      <c r="S28" s="708"/>
      <c r="T28" s="708"/>
      <c r="U28" s="708"/>
      <c r="V28" s="709"/>
    </row>
    <row r="29" spans="1:22" ht="15" customHeight="1" x14ac:dyDescent="0.2">
      <c r="A29" s="667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1218</v>
      </c>
      <c r="Q30" s="397" t="s">
        <v>1069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1366</v>
      </c>
      <c r="Q31" s="397" t="s">
        <v>1075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1367</v>
      </c>
      <c r="Q32" s="397" t="s">
        <v>98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67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1368</v>
      </c>
      <c r="Q33" s="397" t="s">
        <v>1217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1369</v>
      </c>
      <c r="Q34" s="429" t="s">
        <v>1370</v>
      </c>
      <c r="R34" s="427">
        <v>2</v>
      </c>
      <c r="S34" s="427">
        <v>2</v>
      </c>
      <c r="T34" s="427">
        <v>3</v>
      </c>
      <c r="U34" s="427">
        <v>4</v>
      </c>
      <c r="V34" s="439" t="s">
        <v>1082</v>
      </c>
    </row>
    <row r="35" spans="1:22" ht="15" customHeight="1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1371</v>
      </c>
      <c r="Q35" s="429" t="s">
        <v>1098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1372</v>
      </c>
      <c r="Q36" s="397" t="s">
        <v>1220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1373</v>
      </c>
      <c r="Q37" s="397" t="s">
        <v>1256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644" t="s">
        <v>1088</v>
      </c>
      <c r="Q39" s="645"/>
      <c r="R39" s="645"/>
      <c r="S39" s="645"/>
      <c r="T39" s="645"/>
      <c r="U39" s="645"/>
      <c r="V39" s="646"/>
    </row>
    <row r="40" spans="1:22" ht="15" customHeight="1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1481</v>
      </c>
      <c r="Q41" s="319" t="s">
        <v>1268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1374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1269</v>
      </c>
    </row>
    <row r="43" spans="1:22" ht="15" customHeight="1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4" t="s">
        <v>1482</v>
      </c>
      <c r="Q43" s="319" t="s">
        <v>1158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4" t="s">
        <v>1480</v>
      </c>
      <c r="Q44" s="319" t="s">
        <v>1093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">
      <c r="A45" s="666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4" t="s">
        <v>1484</v>
      </c>
      <c r="Q45" s="319" t="s">
        <v>1375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">
      <c r="A46" s="667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9" t="s">
        <v>1483</v>
      </c>
      <c r="Q46" s="319" t="s">
        <v>1102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">
      <c r="A47" s="667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">
      <c r="A48" s="667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644" t="s">
        <v>1229</v>
      </c>
      <c r="Q48" s="645"/>
      <c r="R48" s="645"/>
      <c r="S48" s="645"/>
      <c r="T48" s="645"/>
      <c r="U48" s="645"/>
      <c r="V48" s="646"/>
    </row>
    <row r="49" spans="1:22" ht="15" customHeight="1" x14ac:dyDescent="0.2">
      <c r="A49" s="667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4" t="s">
        <v>1552</v>
      </c>
      <c r="Q49" s="319" t="s">
        <v>1264</v>
      </c>
      <c r="R49" s="171">
        <v>3</v>
      </c>
      <c r="S49" s="171">
        <v>0</v>
      </c>
      <c r="T49" s="171">
        <v>3</v>
      </c>
      <c r="U49" s="171">
        <v>4</v>
      </c>
      <c r="V49" s="440" t="s">
        <v>1265</v>
      </c>
    </row>
    <row r="50" spans="1:22" ht="15" customHeight="1" x14ac:dyDescent="0.2">
      <c r="A50" s="667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4" t="s">
        <v>1486</v>
      </c>
      <c r="Q50" s="319" t="s">
        <v>1353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">
      <c r="A51" s="667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1376</v>
      </c>
      <c r="Q51" s="319" t="s">
        <v>1270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644" t="s">
        <v>1107</v>
      </c>
      <c r="Q53" s="645"/>
      <c r="R53" s="645"/>
      <c r="S53" s="645"/>
      <c r="T53" s="645"/>
      <c r="U53" s="645"/>
      <c r="V53" s="646"/>
    </row>
    <row r="54" spans="1:22" ht="15" customHeight="1" x14ac:dyDescent="0.2">
      <c r="A54" s="667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4" t="s">
        <v>1487</v>
      </c>
      <c r="Q55" s="319" t="s">
        <v>1159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4" t="s">
        <v>1160</v>
      </c>
      <c r="Q56" s="319" t="s">
        <v>1066</v>
      </c>
      <c r="R56" s="171">
        <v>3</v>
      </c>
      <c r="S56" s="171">
        <v>2</v>
      </c>
      <c r="T56" s="171">
        <v>4</v>
      </c>
      <c r="U56" s="171">
        <v>7</v>
      </c>
      <c r="V56" s="24" t="s">
        <v>1157</v>
      </c>
    </row>
    <row r="57" spans="1:22" ht="15" customHeight="1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1377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">
      <c r="A58" s="667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1491</v>
      </c>
      <c r="Q58" s="319" t="s">
        <v>1378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4" t="s">
        <v>1161</v>
      </c>
      <c r="Q59" s="319" t="s">
        <v>1162</v>
      </c>
      <c r="R59" s="171">
        <v>2</v>
      </c>
      <c r="S59" s="171">
        <v>0</v>
      </c>
      <c r="T59" s="171">
        <v>2</v>
      </c>
      <c r="U59" s="171">
        <v>4</v>
      </c>
      <c r="V59" s="434" t="s">
        <v>867</v>
      </c>
    </row>
    <row r="60" spans="1:22" ht="15" customHeight="1" x14ac:dyDescent="0.2">
      <c r="A60" s="667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4" t="s">
        <v>1492</v>
      </c>
      <c r="Q60" s="319" t="s">
        <v>1123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4" t="s">
        <v>1495</v>
      </c>
      <c r="Q61" s="319" t="s">
        <v>1379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">
      <c r="A62" s="667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5" thickBot="1" x14ac:dyDescent="0.25">
      <c r="A64" s="668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">
      <c r="A70" s="667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">
      <c r="A72" s="667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">
      <c r="A73" s="667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">
      <c r="A74" s="667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">
      <c r="A75" s="667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">
      <c r="A76" s="667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">
      <c r="A77" s="667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">
      <c r="A78" s="667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">
      <c r="A80" s="667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7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8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">
      <c r="A89" s="667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">
      <c r="A92" s="667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7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">
      <c r="A94" s="667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7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7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7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7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5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25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25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25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25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25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25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25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25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25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25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25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25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25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25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25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25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25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25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25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25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25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25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25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25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25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25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25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25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25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25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25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25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25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25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25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25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25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25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25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25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25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25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25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25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25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25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25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25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25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25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25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25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25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25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25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25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25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25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25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25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25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25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25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25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25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25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25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25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25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25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25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25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25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25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25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25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25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25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25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25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25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25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25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25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25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25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25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25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25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25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25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25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25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25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25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99" bestFit="1" customWidth="1"/>
    <col min="2" max="2" width="11.5703125" style="299" bestFit="1" customWidth="1"/>
    <col min="3" max="3" width="8.28515625" style="406" customWidth="1"/>
    <col min="4" max="4" width="44.5703125" style="298" customWidth="1"/>
    <col min="5" max="5" width="6.7109375" style="406" customWidth="1"/>
    <col min="6" max="6" width="8.28515625" style="406" customWidth="1"/>
    <col min="7" max="7" width="44.5703125" style="298" customWidth="1"/>
    <col min="8" max="8" width="6.7109375" style="406" customWidth="1"/>
    <col min="9" max="9" width="8.28515625" style="406" customWidth="1"/>
    <col min="10" max="10" width="44.5703125" style="298" customWidth="1"/>
    <col min="11" max="11" width="6.7109375" style="406" customWidth="1"/>
    <col min="12" max="12" width="8.28515625" style="406" customWidth="1"/>
    <col min="13" max="13" width="44.5703125" style="406" customWidth="1"/>
    <col min="14" max="14" width="6.7109375" style="406" customWidth="1"/>
    <col min="15" max="15" width="6.85546875" style="300" customWidth="1"/>
    <col min="16" max="16" width="9.28515625" style="300" customWidth="1"/>
    <col min="17" max="17" width="60.5703125" style="300" customWidth="1"/>
    <col min="18" max="20" width="3.42578125" style="300" customWidth="1"/>
    <col min="21" max="21" width="6" style="300" customWidth="1"/>
    <col min="22" max="22" width="52.28515625" style="300" customWidth="1"/>
    <col min="23" max="23" width="6.85546875" style="300" customWidth="1"/>
    <col min="24" max="16384" width="6.85546875" style="300"/>
  </cols>
  <sheetData>
    <row r="1" spans="1:22" x14ac:dyDescent="0.25">
      <c r="A1" s="299" t="s">
        <v>115</v>
      </c>
    </row>
    <row r="2" spans="1:22" s="294" customFormat="1" x14ac:dyDescent="0.25">
      <c r="A2" s="299"/>
      <c r="B2" s="684"/>
      <c r="C2" s="684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5" thickBot="1" x14ac:dyDescent="0.3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5" thickBot="1" x14ac:dyDescent="0.25">
      <c r="A4" s="409"/>
      <c r="B4" s="298">
        <v>4</v>
      </c>
      <c r="C4" s="685" t="s">
        <v>47</v>
      </c>
      <c r="D4" s="686"/>
      <c r="E4" s="687"/>
      <c r="F4" s="685" t="s">
        <v>17</v>
      </c>
      <c r="G4" s="686"/>
      <c r="H4" s="687"/>
      <c r="I4" s="685" t="s">
        <v>18</v>
      </c>
      <c r="J4" s="686"/>
      <c r="K4" s="687"/>
      <c r="L4" s="685" t="s">
        <v>19</v>
      </c>
      <c r="M4" s="711"/>
      <c r="N4" s="687"/>
    </row>
    <row r="5" spans="1:22" ht="15" customHeight="1" x14ac:dyDescent="0.2">
      <c r="A5" s="666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502"/>
      <c r="P5" s="688" t="s">
        <v>71</v>
      </c>
      <c r="Q5" s="688"/>
      <c r="R5" s="688"/>
      <c r="S5" s="688"/>
      <c r="T5" s="688"/>
      <c r="U5" s="688"/>
      <c r="V5" s="688"/>
    </row>
    <row r="6" spans="1:22" ht="15" customHeight="1" x14ac:dyDescent="0.25">
      <c r="A6" s="667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503"/>
      <c r="P6" s="688" t="s">
        <v>1549</v>
      </c>
      <c r="Q6" s="689"/>
      <c r="R6" s="689"/>
      <c r="S6" s="689"/>
      <c r="T6" s="689"/>
      <c r="U6" s="689"/>
      <c r="V6" s="689"/>
    </row>
    <row r="7" spans="1:22" ht="15" customHeight="1" x14ac:dyDescent="0.2">
      <c r="A7" s="667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505"/>
      <c r="M7" s="502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">
      <c r="A8" s="667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506"/>
      <c r="M8" s="504"/>
      <c r="N8" s="507"/>
      <c r="P8" s="681" t="s">
        <v>1044</v>
      </c>
      <c r="Q8" s="681"/>
      <c r="R8" s="681"/>
      <c r="S8" s="681"/>
      <c r="T8" s="681"/>
      <c r="U8" s="681"/>
      <c r="V8" s="682"/>
    </row>
    <row r="9" spans="1:22" ht="15" customHeight="1" x14ac:dyDescent="0.2">
      <c r="A9" s="667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505"/>
      <c r="M9" s="502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">
      <c r="A10" s="667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506"/>
      <c r="M10" s="504"/>
      <c r="N10" s="507"/>
      <c r="P10" s="396" t="s">
        <v>1045</v>
      </c>
      <c r="Q10" s="397" t="s">
        <v>1200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">
      <c r="A11" s="667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3"/>
      <c r="P11" s="396" t="s">
        <v>1046</v>
      </c>
      <c r="Q11" s="397" t="s">
        <v>1047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">
      <c r="A12" s="667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504"/>
      <c r="P12" s="396" t="s">
        <v>1049</v>
      </c>
      <c r="Q12" s="397" t="s">
        <v>1201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">
      <c r="A13" s="667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1051</v>
      </c>
      <c r="Q13" s="397" t="s">
        <v>1052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">
      <c r="A14" s="667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1380</v>
      </c>
      <c r="Q14" s="397" t="s">
        <v>1381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">
      <c r="A15" s="667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1054</v>
      </c>
      <c r="Q15" s="397" t="s">
        <v>1202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">
      <c r="A16" s="667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1056</v>
      </c>
      <c r="Q16" s="397" t="s">
        <v>1057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">
      <c r="A17" s="667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1059</v>
      </c>
      <c r="Q17" s="397" t="s">
        <v>1204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">
      <c r="A18" s="667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1247</v>
      </c>
      <c r="Q18" s="397" t="s">
        <v>1206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">
      <c r="A19" s="667"/>
      <c r="B19" s="390" t="s">
        <v>29</v>
      </c>
      <c r="C19" s="311"/>
      <c r="D19" s="498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1343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">
      <c r="A20" s="667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07" t="s">
        <v>1031</v>
      </c>
      <c r="Q20" s="708"/>
      <c r="R20" s="708"/>
      <c r="S20" s="708"/>
      <c r="T20" s="708"/>
      <c r="U20" s="708"/>
      <c r="V20" s="709"/>
    </row>
    <row r="21" spans="1:22" ht="15" customHeight="1" x14ac:dyDescent="0.2">
      <c r="A21" s="667"/>
      <c r="B21" s="390" t="s">
        <v>30</v>
      </c>
      <c r="C21" s="311"/>
      <c r="D21" s="498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">
      <c r="A22" s="667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">
      <c r="A23" s="667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25">
      <c r="A24" s="668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">
      <c r="A25" s="666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">
      <c r="A26" s="667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">
      <c r="A27" s="667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25">
      <c r="A28" s="667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681" t="s">
        <v>1067</v>
      </c>
      <c r="Q28" s="681"/>
      <c r="R28" s="681"/>
      <c r="S28" s="681"/>
      <c r="T28" s="681"/>
      <c r="U28" s="681"/>
      <c r="V28" s="682"/>
    </row>
    <row r="29" spans="1:22" ht="15" customHeight="1" x14ac:dyDescent="0.2">
      <c r="A29" s="667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">
      <c r="A30" s="667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1218</v>
      </c>
      <c r="Q30" s="397" t="s">
        <v>1069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">
      <c r="A31" s="667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1382</v>
      </c>
      <c r="Q31" s="439" t="s">
        <v>1075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">
      <c r="A32" s="667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1383</v>
      </c>
      <c r="Q32" s="397" t="s">
        <v>1217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">
      <c r="A33" s="667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1384</v>
      </c>
      <c r="Q33" s="397" t="s">
        <v>1079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">
      <c r="A34" s="667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1385</v>
      </c>
      <c r="Q34" s="397" t="s">
        <v>1386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">
      <c r="A35" s="667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1387</v>
      </c>
      <c r="Q35" s="20" t="s">
        <v>1388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">
      <c r="A36" s="667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1389</v>
      </c>
      <c r="Q36" s="397" t="s">
        <v>98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">
      <c r="A37" s="667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">
      <c r="A38" s="667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647" t="s">
        <v>1088</v>
      </c>
      <c r="Q38" s="648"/>
      <c r="R38" s="648"/>
      <c r="S38" s="648"/>
      <c r="T38" s="648"/>
      <c r="U38" s="648"/>
      <c r="V38" s="649"/>
    </row>
    <row r="39" spans="1:22" ht="15" customHeight="1" x14ac:dyDescent="0.2">
      <c r="A39" s="667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">
      <c r="A40" s="667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4" t="s">
        <v>1496</v>
      </c>
      <c r="Q40" s="19" t="s">
        <v>1165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">
      <c r="A41" s="667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4" t="s">
        <v>1497</v>
      </c>
      <c r="Q41" s="19" t="s">
        <v>1164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">
      <c r="A42" s="667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8" t="s">
        <v>1390</v>
      </c>
      <c r="Q42" s="19" t="s">
        <v>1391</v>
      </c>
      <c r="R42" s="283">
        <v>2</v>
      </c>
      <c r="S42" s="283">
        <v>2</v>
      </c>
      <c r="T42" s="283">
        <v>3</v>
      </c>
      <c r="U42" s="283">
        <v>4</v>
      </c>
      <c r="V42" s="19" t="s">
        <v>1166</v>
      </c>
    </row>
    <row r="43" spans="1:22" ht="15" customHeight="1" x14ac:dyDescent="0.2">
      <c r="A43" s="667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4" t="s">
        <v>1392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1541</v>
      </c>
    </row>
    <row r="44" spans="1:22" ht="15" customHeight="1" thickBot="1" x14ac:dyDescent="0.25">
      <c r="A44" s="668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4" t="s">
        <v>1499</v>
      </c>
      <c r="Q44" s="19" t="s">
        <v>97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">
      <c r="A45" s="666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1500</v>
      </c>
      <c r="Q45" s="19" t="s">
        <v>1102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">
      <c r="A46" s="667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1502</v>
      </c>
      <c r="Q46" s="19" t="s">
        <v>1393</v>
      </c>
      <c r="R46" s="283">
        <v>2</v>
      </c>
      <c r="S46" s="283">
        <v>2</v>
      </c>
      <c r="T46" s="283">
        <v>3</v>
      </c>
      <c r="U46" s="283">
        <v>4</v>
      </c>
      <c r="V46" s="19" t="s">
        <v>1140</v>
      </c>
    </row>
    <row r="47" spans="1:22" ht="15" customHeight="1" x14ac:dyDescent="0.2">
      <c r="A47" s="667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">
      <c r="A48" s="667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">
      <c r="A49" s="667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647" t="s">
        <v>1229</v>
      </c>
      <c r="Q49" s="648"/>
      <c r="R49" s="648"/>
      <c r="S49" s="648"/>
      <c r="T49" s="648"/>
      <c r="U49" s="648"/>
      <c r="V49" s="649"/>
    </row>
    <row r="50" spans="1:22" ht="15" customHeight="1" x14ac:dyDescent="0.2">
      <c r="A50" s="667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4" t="s">
        <v>1503</v>
      </c>
      <c r="Q50" s="20" t="s">
        <v>1305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">
      <c r="A51" s="667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4" t="s">
        <v>1504</v>
      </c>
      <c r="Q51" s="20" t="s">
        <v>1353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">
      <c r="A52" s="667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8" t="s">
        <v>1530</v>
      </c>
      <c r="Q52" s="20" t="s">
        <v>93</v>
      </c>
      <c r="R52" s="283">
        <v>3</v>
      </c>
      <c r="S52" s="283">
        <v>0</v>
      </c>
      <c r="T52" s="283">
        <v>3</v>
      </c>
      <c r="U52" s="283">
        <v>4</v>
      </c>
      <c r="V52" s="22" t="s">
        <v>1071</v>
      </c>
    </row>
    <row r="53" spans="1:22" ht="15" customHeight="1" x14ac:dyDescent="0.2">
      <c r="A53" s="667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4" t="s">
        <v>1501</v>
      </c>
      <c r="Q53" s="20" t="s">
        <v>1394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">
      <c r="A54" s="667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">
      <c r="A55" s="667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647" t="s">
        <v>1107</v>
      </c>
      <c r="Q55" s="648"/>
      <c r="R55" s="648"/>
      <c r="S55" s="648"/>
      <c r="T55" s="648"/>
      <c r="U55" s="648"/>
      <c r="V55" s="649"/>
    </row>
    <row r="56" spans="1:22" ht="15" customHeight="1" x14ac:dyDescent="0.2">
      <c r="A56" s="667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">
      <c r="A57" s="667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4" t="s">
        <v>1505</v>
      </c>
      <c r="Q57" s="20" t="s">
        <v>108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">
      <c r="A58" s="667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4" t="s">
        <v>1510</v>
      </c>
      <c r="Q58" s="20" t="s">
        <v>1395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">
      <c r="A59" s="667"/>
      <c r="B59" s="390" t="s">
        <v>29</v>
      </c>
      <c r="C59" s="311"/>
      <c r="D59" s="312"/>
      <c r="E59" s="313"/>
      <c r="F59" s="311"/>
      <c r="G59" s="312"/>
      <c r="H59" s="313"/>
      <c r="J59" s="508"/>
      <c r="L59" s="311"/>
      <c r="M59" s="312"/>
      <c r="N59" s="313"/>
      <c r="P59" s="474" t="s">
        <v>1506</v>
      </c>
      <c r="Q59" s="20" t="s">
        <v>1168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">
      <c r="A60" s="667"/>
      <c r="B60" s="392"/>
      <c r="C60" s="307"/>
      <c r="D60" s="308"/>
      <c r="E60" s="314"/>
      <c r="F60" s="307"/>
      <c r="G60" s="308"/>
      <c r="H60" s="314"/>
      <c r="J60" s="509"/>
      <c r="L60" s="307"/>
      <c r="M60" s="308"/>
      <c r="N60" s="314"/>
      <c r="P60" s="474" t="s">
        <v>1507</v>
      </c>
      <c r="Q60" s="20" t="s">
        <v>1167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">
      <c r="A61" s="667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4" t="s">
        <v>1508</v>
      </c>
      <c r="Q61" s="20" t="s">
        <v>1396</v>
      </c>
      <c r="R61" s="283">
        <v>2</v>
      </c>
      <c r="S61" s="283">
        <v>2</v>
      </c>
      <c r="T61" s="283">
        <v>3</v>
      </c>
      <c r="U61" s="283">
        <v>5</v>
      </c>
      <c r="V61" s="19" t="s">
        <v>1166</v>
      </c>
    </row>
    <row r="62" spans="1:22" ht="15" customHeight="1" x14ac:dyDescent="0.2">
      <c r="A62" s="667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70" t="s">
        <v>1509</v>
      </c>
      <c r="Q62" s="20" t="s">
        <v>1123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">
      <c r="A63" s="667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25">
      <c r="A64" s="668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647" t="s">
        <v>1124</v>
      </c>
      <c r="Q64" s="648"/>
      <c r="R64" s="648"/>
      <c r="S64" s="648"/>
      <c r="T64" s="648"/>
      <c r="U64" s="648"/>
      <c r="V64" s="649"/>
    </row>
    <row r="65" spans="1:22" ht="15" customHeight="1" x14ac:dyDescent="0.2">
      <c r="A65" s="666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0" t="s">
        <v>1512</v>
      </c>
      <c r="Q65" s="20" t="s">
        <v>1132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">
      <c r="A66" s="667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1171</v>
      </c>
      <c r="Q66" s="20" t="s">
        <v>1397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">
      <c r="A67" s="667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">
      <c r="A68" s="667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">
      <c r="A69" s="667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">
      <c r="A70" s="667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">
      <c r="A71" s="667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">
      <c r="A72" s="667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">
      <c r="A73" s="667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">
      <c r="A74" s="667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">
      <c r="A75" s="667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">
      <c r="A76" s="667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">
      <c r="A77" s="667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">
      <c r="A78" s="667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">
      <c r="A79" s="667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">
      <c r="A80" s="667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">
      <c r="A81" s="667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">
      <c r="A82" s="667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">
      <c r="A83" s="667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5" thickBot="1" x14ac:dyDescent="0.25">
      <c r="A84" s="668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">
      <c r="A85" s="666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">
      <c r="A86" s="667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">
      <c r="A87" s="667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">
      <c r="A88" s="667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">
      <c r="A89" s="667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">
      <c r="A90" s="667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">
      <c r="A91" s="667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5" thickBot="1" x14ac:dyDescent="0.25">
      <c r="A92" s="667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">
      <c r="A93" s="667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">
      <c r="A94" s="667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">
      <c r="A95" s="667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">
      <c r="A96" s="667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">
      <c r="A97" s="667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">
      <c r="A98" s="667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">
      <c r="A99" s="667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">
      <c r="A100" s="667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">
      <c r="A101" s="667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5"/>
      <c r="M101" s="418"/>
      <c r="N101" s="417"/>
    </row>
    <row r="102" spans="1:14" x14ac:dyDescent="0.2">
      <c r="A102" s="667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506"/>
      <c r="M102" s="517"/>
      <c r="N102" s="507"/>
    </row>
    <row r="103" spans="1:14" x14ac:dyDescent="0.2">
      <c r="A103" s="667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18"/>
    </row>
    <row r="104" spans="1:14" ht="13.5" thickBot="1" x14ac:dyDescent="0.25">
      <c r="A104" s="668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18"/>
    </row>
    <row r="105" spans="1:14" ht="12.75" hidden="1" customHeight="1" x14ac:dyDescent="0.2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25">
      <c r="A204" s="668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1:AA248"/>
  <sheetViews>
    <sheetView view="pageBreakPreview" zoomScale="70" zoomScaleNormal="70" zoomScaleSheetLayoutView="70" zoomScalePageLayoutView="40" workbookViewId="0">
      <pane xSplit="2" ySplit="4" topLeftCell="C60" activePane="bottomRight" state="frozen"/>
      <selection activeCell="G49" sqref="G49"/>
      <selection pane="topRight" activeCell="G49" sqref="G49"/>
      <selection pane="bottomLeft" activeCell="G49" sqref="G49"/>
      <selection pane="bottomRight" sqref="A1:N104"/>
    </sheetView>
  </sheetViews>
  <sheetFormatPr defaultColWidth="12.42578125" defaultRowHeight="15" customHeight="1" x14ac:dyDescent="0.2"/>
  <cols>
    <col min="1" max="1" width="4.140625" style="409" bestFit="1" customWidth="1"/>
    <col min="2" max="2" width="11.5703125" style="419" bestFit="1" customWidth="1"/>
    <col min="3" max="3" width="9.5703125" style="420" bestFit="1" customWidth="1"/>
    <col min="4" max="4" width="54.140625" style="419" bestFit="1" customWidth="1"/>
    <col min="5" max="5" width="6.7109375" style="420" bestFit="1" customWidth="1"/>
    <col min="6" max="6" width="9.42578125" style="5" customWidth="1"/>
    <col min="7" max="7" width="50.140625" style="5" customWidth="1"/>
    <col min="8" max="8" width="6.42578125" style="5" customWidth="1"/>
    <col min="9" max="9" width="9.5703125" style="5" customWidth="1"/>
    <col min="10" max="10" width="44.5703125" style="5" customWidth="1"/>
    <col min="11" max="11" width="6.7109375" style="5" customWidth="1"/>
    <col min="12" max="12" width="9.7109375" style="5" bestFit="1" customWidth="1"/>
    <col min="13" max="13" width="44.5703125" style="5" customWidth="1"/>
    <col min="14" max="14" width="6.7109375" style="5" customWidth="1"/>
    <col min="15" max="15" width="3.42578125" style="4" customWidth="1"/>
    <col min="16" max="16" width="10.140625" style="4" bestFit="1" customWidth="1"/>
    <col min="17" max="17" width="57.7109375" style="4" bestFit="1" customWidth="1"/>
    <col min="18" max="21" width="3.5703125" style="4" bestFit="1" customWidth="1"/>
    <col min="22" max="22" width="6.42578125" style="4" bestFit="1" customWidth="1"/>
    <col min="23" max="23" width="30" style="4" bestFit="1" customWidth="1"/>
    <col min="24" max="24" width="2.5703125" style="5" bestFit="1" customWidth="1"/>
    <col min="25" max="25" width="4.7109375" style="5" bestFit="1" customWidth="1"/>
    <col min="26" max="26" width="3.5703125" style="4" bestFit="1" customWidth="1"/>
    <col min="27" max="33" width="12.42578125" style="4" customWidth="1"/>
    <col min="34" max="16384" width="12.42578125" style="4"/>
  </cols>
  <sheetData>
    <row r="1" spans="1:27" ht="15" customHeight="1" x14ac:dyDescent="0.2">
      <c r="A1" s="409" t="s">
        <v>109</v>
      </c>
      <c r="F1" s="420"/>
      <c r="G1" s="420"/>
      <c r="H1" s="420"/>
      <c r="I1" s="132"/>
      <c r="J1" s="132"/>
      <c r="K1" s="132"/>
      <c r="L1" s="132"/>
      <c r="M1" s="132"/>
      <c r="N1" s="132"/>
    </row>
    <row r="2" spans="1:27" ht="15" customHeight="1" x14ac:dyDescent="0.2">
      <c r="B2" s="692"/>
      <c r="C2" s="692"/>
      <c r="D2" s="409" t="s">
        <v>1572</v>
      </c>
      <c r="X2" s="7"/>
      <c r="Y2" s="7"/>
    </row>
    <row r="3" spans="1:27" ht="15" customHeight="1" thickBot="1" x14ac:dyDescent="0.25">
      <c r="B3" s="298">
        <v>1703</v>
      </c>
      <c r="X3" s="7"/>
      <c r="Y3" s="7"/>
    </row>
    <row r="4" spans="1:27" s="3" customFormat="1" ht="15" customHeight="1" thickBot="1" x14ac:dyDescent="0.25">
      <c r="A4" s="409"/>
      <c r="B4" s="298">
        <v>4</v>
      </c>
      <c r="C4" s="715" t="s">
        <v>47</v>
      </c>
      <c r="D4" s="711"/>
      <c r="E4" s="716"/>
      <c r="F4" s="693" t="s">
        <v>87</v>
      </c>
      <c r="G4" s="694"/>
      <c r="H4" s="695"/>
      <c r="I4" s="693" t="s">
        <v>88</v>
      </c>
      <c r="J4" s="694"/>
      <c r="K4" s="695"/>
      <c r="L4" s="693" t="s">
        <v>89</v>
      </c>
      <c r="M4" s="694"/>
      <c r="N4" s="695"/>
      <c r="X4" s="7"/>
      <c r="Y4" s="7"/>
    </row>
    <row r="5" spans="1:27" ht="15" customHeight="1" thickTop="1" x14ac:dyDescent="0.2">
      <c r="A5" s="666" t="s">
        <v>13</v>
      </c>
      <c r="B5" s="468" t="s">
        <v>1577</v>
      </c>
      <c r="C5" s="567"/>
      <c r="D5" s="568"/>
      <c r="E5" s="575"/>
      <c r="F5" s="526" t="str">
        <f>$P$39</f>
        <v>BBB208</v>
      </c>
      <c r="G5" s="527" t="str">
        <f>$Q$39</f>
        <v>TARLA BİTKİLERİ</v>
      </c>
      <c r="H5" s="528" t="s">
        <v>122</v>
      </c>
      <c r="L5" s="571"/>
      <c r="M5" s="572"/>
      <c r="N5" s="577"/>
      <c r="P5" s="688" t="s">
        <v>1575</v>
      </c>
      <c r="Q5" s="688"/>
      <c r="R5" s="688"/>
      <c r="S5" s="688"/>
      <c r="T5" s="688"/>
      <c r="U5" s="688"/>
      <c r="V5" s="688"/>
      <c r="W5" s="688"/>
    </row>
    <row r="6" spans="1:27" ht="15" customHeight="1" thickBot="1" x14ac:dyDescent="0.3">
      <c r="A6" s="667"/>
      <c r="B6" s="462"/>
      <c r="C6" s="569"/>
      <c r="D6" s="570"/>
      <c r="E6" s="576"/>
      <c r="F6" s="529"/>
      <c r="G6" s="308" t="str">
        <f>$W$39</f>
        <v>Dr.Ö.Ü.Ali Rahmi KAYA</v>
      </c>
      <c r="H6" s="530">
        <v>1</v>
      </c>
      <c r="L6" s="569"/>
      <c r="M6" s="570"/>
      <c r="N6" s="576"/>
      <c r="P6" s="688" t="s">
        <v>1756</v>
      </c>
      <c r="Q6" s="689"/>
      <c r="R6" s="689"/>
      <c r="S6" s="689"/>
      <c r="T6" s="689"/>
      <c r="U6" s="689"/>
      <c r="V6" s="689"/>
      <c r="W6" s="689"/>
    </row>
    <row r="7" spans="1:27" ht="15" customHeight="1" x14ac:dyDescent="0.2">
      <c r="A7" s="667"/>
      <c r="B7" s="335" t="s">
        <v>1578</v>
      </c>
      <c r="C7" s="596" t="s">
        <v>1594</v>
      </c>
      <c r="D7" s="597" t="s">
        <v>1595</v>
      </c>
      <c r="E7" s="532" t="s">
        <v>90</v>
      </c>
      <c r="F7" s="531" t="str">
        <f t="shared" ref="F7:H7" si="0">F5</f>
        <v>BBB208</v>
      </c>
      <c r="G7" s="312" t="str">
        <f t="shared" si="0"/>
        <v>TARLA BİTKİLERİ</v>
      </c>
      <c r="H7" s="532" t="str">
        <f t="shared" si="0"/>
        <v>ZF129</v>
      </c>
      <c r="L7" s="571"/>
      <c r="M7" s="572"/>
      <c r="N7" s="577"/>
      <c r="P7" s="563"/>
      <c r="Q7" s="543"/>
      <c r="R7" s="543"/>
      <c r="S7" s="543"/>
      <c r="T7" s="543"/>
      <c r="U7" s="543"/>
      <c r="V7" s="543"/>
      <c r="W7" s="543"/>
    </row>
    <row r="8" spans="1:27" ht="15" customHeight="1" thickBot="1" x14ac:dyDescent="0.25">
      <c r="A8" s="667"/>
      <c r="B8" s="462"/>
      <c r="C8" s="598"/>
      <c r="D8" s="599" t="s">
        <v>1113</v>
      </c>
      <c r="E8" s="533">
        <v>1</v>
      </c>
      <c r="F8" s="529"/>
      <c r="G8" s="308" t="str">
        <f>G6</f>
        <v>Dr.Ö.Ü.Ali Rahmi KAYA</v>
      </c>
      <c r="H8" s="533">
        <v>1</v>
      </c>
      <c r="L8" s="573"/>
      <c r="M8" s="574"/>
      <c r="N8" s="579"/>
      <c r="P8" s="681" t="s">
        <v>1757</v>
      </c>
      <c r="Q8" s="681"/>
      <c r="R8" s="681"/>
      <c r="S8" s="681"/>
      <c r="T8" s="681"/>
      <c r="U8" s="681"/>
      <c r="V8" s="681"/>
      <c r="W8" s="682"/>
    </row>
    <row r="9" spans="1:27" ht="15" customHeight="1" thickTop="1" x14ac:dyDescent="0.2">
      <c r="A9" s="667"/>
      <c r="B9" s="335" t="s">
        <v>1579</v>
      </c>
      <c r="C9" s="600" t="s">
        <v>1594</v>
      </c>
      <c r="D9" s="601" t="s">
        <v>1595</v>
      </c>
      <c r="E9" s="532" t="str">
        <f>E7</f>
        <v>ZF122</v>
      </c>
      <c r="F9" s="531" t="str">
        <f>F7</f>
        <v>BBB208</v>
      </c>
      <c r="G9" s="312" t="str">
        <f>G7</f>
        <v>TARLA BİTKİLERİ</v>
      </c>
      <c r="H9" s="532" t="str">
        <f>H7</f>
        <v>ZF129</v>
      </c>
      <c r="I9" s="531"/>
      <c r="J9" s="312"/>
      <c r="K9" s="532"/>
      <c r="L9" s="540" t="str">
        <f>$P$90</f>
        <v>BBB420</v>
      </c>
      <c r="M9" s="541" t="str">
        <f>$Q$90</f>
        <v>SEBZE ISLAHI (SEÇ)</v>
      </c>
      <c r="N9" s="542" t="s">
        <v>124</v>
      </c>
      <c r="P9" s="564" t="s">
        <v>34</v>
      </c>
      <c r="Q9" s="564" t="s">
        <v>35</v>
      </c>
      <c r="R9" s="564" t="s">
        <v>36</v>
      </c>
      <c r="S9" s="564" t="s">
        <v>37</v>
      </c>
      <c r="T9" s="564" t="s">
        <v>38</v>
      </c>
      <c r="U9" s="564" t="s">
        <v>1557</v>
      </c>
      <c r="V9" s="564" t="s">
        <v>39</v>
      </c>
      <c r="W9" s="564" t="s">
        <v>60</v>
      </c>
    </row>
    <row r="10" spans="1:27" ht="15" customHeight="1" x14ac:dyDescent="0.2">
      <c r="A10" s="667"/>
      <c r="B10" s="462"/>
      <c r="C10" s="598"/>
      <c r="D10" s="599" t="s">
        <v>1113</v>
      </c>
      <c r="E10" s="530">
        <v>1</v>
      </c>
      <c r="F10" s="529"/>
      <c r="G10" s="308" t="str">
        <f>G8</f>
        <v>Dr.Ö.Ü.Ali Rahmi KAYA</v>
      </c>
      <c r="H10" s="530">
        <v>0</v>
      </c>
      <c r="I10" s="529"/>
      <c r="J10" s="308"/>
      <c r="K10" s="530"/>
      <c r="L10" s="529"/>
      <c r="M10" s="318" t="str">
        <f>$W$90</f>
        <v>Prof.Dr.İ Ersin AKINCI</v>
      </c>
      <c r="N10" s="530">
        <v>1</v>
      </c>
      <c r="P10" s="565" t="s">
        <v>932</v>
      </c>
      <c r="Q10" s="397" t="s">
        <v>1587</v>
      </c>
      <c r="R10" s="565">
        <v>2</v>
      </c>
      <c r="S10" s="565">
        <v>0</v>
      </c>
      <c r="T10" s="565">
        <v>2</v>
      </c>
      <c r="U10" s="565">
        <f t="shared" ref="U10:U16" si="1">SUM(R10:S10)</f>
        <v>2</v>
      </c>
      <c r="V10" s="565">
        <v>2</v>
      </c>
      <c r="W10" s="324" t="s">
        <v>1777</v>
      </c>
      <c r="X10" s="5">
        <f>COUNTIF(C$5:C$244,P10)</f>
        <v>2</v>
      </c>
      <c r="Y10" s="5">
        <f>IF(U10=X10,0,100)</f>
        <v>0</v>
      </c>
      <c r="Z10" s="4">
        <v>24</v>
      </c>
      <c r="AA10" s="4">
        <v>1</v>
      </c>
    </row>
    <row r="11" spans="1:27" ht="15" customHeight="1" x14ac:dyDescent="0.2">
      <c r="A11" s="667"/>
      <c r="B11" s="335" t="s">
        <v>1580</v>
      </c>
      <c r="C11" s="600" t="s">
        <v>1594</v>
      </c>
      <c r="D11" s="601" t="s">
        <v>1595</v>
      </c>
      <c r="E11" s="532" t="str">
        <f t="shared" ref="E11" si="2">E9</f>
        <v>ZF122</v>
      </c>
      <c r="F11" s="531" t="str">
        <f t="shared" ref="F11:H11" si="3">F9</f>
        <v>BBB208</v>
      </c>
      <c r="G11" s="312" t="str">
        <f t="shared" si="3"/>
        <v>TARLA BİTKİLERİ</v>
      </c>
      <c r="H11" s="532" t="str">
        <f t="shared" si="3"/>
        <v>ZF129</v>
      </c>
      <c r="I11" s="531"/>
      <c r="J11" s="312"/>
      <c r="K11" s="532"/>
      <c r="L11" s="531" t="str">
        <f>L9</f>
        <v>BBB420</v>
      </c>
      <c r="M11" s="312" t="str">
        <f>M9</f>
        <v>SEBZE ISLAHI (SEÇ)</v>
      </c>
      <c r="N11" s="532" t="str">
        <f>N9</f>
        <v>ZF125</v>
      </c>
      <c r="P11" s="565" t="s">
        <v>933</v>
      </c>
      <c r="Q11" s="397" t="s">
        <v>1588</v>
      </c>
      <c r="R11" s="565">
        <v>2</v>
      </c>
      <c r="S11" s="565">
        <v>0</v>
      </c>
      <c r="T11" s="565">
        <v>2</v>
      </c>
      <c r="U11" s="565">
        <f t="shared" si="1"/>
        <v>2</v>
      </c>
      <c r="V11" s="565">
        <v>2</v>
      </c>
      <c r="W11" s="548" t="s">
        <v>1558</v>
      </c>
      <c r="X11" s="5">
        <f t="shared" ref="X11:X16" si="4">COUNTIF(C$5:C$244,P11)</f>
        <v>2</v>
      </c>
      <c r="Y11" s="5">
        <f t="shared" ref="Y11:Y72" si="5">IF(U11=X11,0,100)</f>
        <v>0</v>
      </c>
      <c r="Z11" s="4">
        <v>24</v>
      </c>
      <c r="AA11" s="4">
        <v>2</v>
      </c>
    </row>
    <row r="12" spans="1:27" ht="15" customHeight="1" thickBot="1" x14ac:dyDescent="0.25">
      <c r="A12" s="667"/>
      <c r="B12" s="462"/>
      <c r="C12" s="598"/>
      <c r="D12" s="599" t="s">
        <v>1113</v>
      </c>
      <c r="E12" s="539">
        <v>1</v>
      </c>
      <c r="F12" s="537"/>
      <c r="G12" s="538" t="str">
        <f>G10</f>
        <v>Dr.Ö.Ü.Ali Rahmi KAYA</v>
      </c>
      <c r="H12" s="539">
        <v>0</v>
      </c>
      <c r="I12" s="537"/>
      <c r="J12" s="538"/>
      <c r="K12" s="539"/>
      <c r="L12" s="529"/>
      <c r="M12" s="308" t="str">
        <f>M10</f>
        <v>Prof.Dr.İ Ersin AKINCI</v>
      </c>
      <c r="N12" s="533">
        <v>1</v>
      </c>
      <c r="P12" s="565" t="s">
        <v>934</v>
      </c>
      <c r="Q12" s="397" t="s">
        <v>1589</v>
      </c>
      <c r="R12" s="565">
        <v>2</v>
      </c>
      <c r="S12" s="565">
        <v>0</v>
      </c>
      <c r="T12" s="565">
        <v>2</v>
      </c>
      <c r="U12" s="565">
        <f t="shared" si="1"/>
        <v>2</v>
      </c>
      <c r="V12" s="565">
        <v>3</v>
      </c>
      <c r="W12" s="546" t="s">
        <v>1778</v>
      </c>
      <c r="X12" s="5">
        <f t="shared" si="4"/>
        <v>2</v>
      </c>
      <c r="Y12" s="5">
        <f t="shared" si="5"/>
        <v>0</v>
      </c>
      <c r="Z12" s="4">
        <v>21</v>
      </c>
      <c r="AA12" s="4">
        <v>3</v>
      </c>
    </row>
    <row r="13" spans="1:27" ht="15" customHeight="1" thickTop="1" x14ac:dyDescent="0.2">
      <c r="A13" s="667"/>
      <c r="B13" s="451" t="s">
        <v>1581</v>
      </c>
      <c r="C13" s="540" t="str">
        <f>$P$20</f>
        <v>BEF110</v>
      </c>
      <c r="D13" s="541" t="str">
        <f>$Q$20</f>
        <v>ENFORMATİK VE BİLGİSAYAR PROGRAMLARI</v>
      </c>
      <c r="E13" s="542" t="s">
        <v>119</v>
      </c>
      <c r="F13" s="595" t="s">
        <v>1630</v>
      </c>
      <c r="G13" s="397" t="s">
        <v>1631</v>
      </c>
      <c r="H13" s="610" t="s">
        <v>1780</v>
      </c>
      <c r="I13" s="540" t="str">
        <f>$P$70</f>
        <v>BBB318</v>
      </c>
      <c r="J13" s="541" t="str">
        <f>$Q$70</f>
        <v>ORGANİK TARIM (SEÇ)</v>
      </c>
      <c r="K13" s="542" t="s">
        <v>124</v>
      </c>
      <c r="L13" s="531"/>
      <c r="M13" s="312"/>
      <c r="N13" s="532"/>
      <c r="P13" s="565" t="s">
        <v>1590</v>
      </c>
      <c r="Q13" s="397" t="s">
        <v>1591</v>
      </c>
      <c r="R13" s="565">
        <v>3</v>
      </c>
      <c r="S13" s="565">
        <v>0</v>
      </c>
      <c r="T13" s="565">
        <v>3</v>
      </c>
      <c r="U13" s="565">
        <f t="shared" si="1"/>
        <v>3</v>
      </c>
      <c r="V13" s="565">
        <v>5</v>
      </c>
      <c r="W13" s="552" t="s">
        <v>1113</v>
      </c>
      <c r="X13" s="5">
        <f t="shared" si="4"/>
        <v>3</v>
      </c>
      <c r="Y13" s="5">
        <f t="shared" si="5"/>
        <v>0</v>
      </c>
      <c r="Z13" s="4">
        <v>59</v>
      </c>
      <c r="AA13" s="4">
        <v>4</v>
      </c>
    </row>
    <row r="14" spans="1:27" ht="15" customHeight="1" x14ac:dyDescent="0.2">
      <c r="A14" s="667"/>
      <c r="B14" s="452"/>
      <c r="C14" s="529"/>
      <c r="D14" s="318" t="str">
        <f>$W$20</f>
        <v>Dr.Ö.Ü.Sait ÜSTÜN</v>
      </c>
      <c r="E14" s="530">
        <v>1</v>
      </c>
      <c r="F14" s="529"/>
      <c r="G14" s="318" t="s">
        <v>1767</v>
      </c>
      <c r="H14" s="610">
        <v>1</v>
      </c>
      <c r="I14" s="529"/>
      <c r="J14" s="318" t="str">
        <f>$W$70</f>
        <v>Prof.Dr.İ Ersin AKINCI</v>
      </c>
      <c r="K14" s="530">
        <v>1</v>
      </c>
      <c r="L14" s="529"/>
      <c r="M14" s="308"/>
      <c r="N14" s="530"/>
      <c r="P14" s="565" t="s">
        <v>1592</v>
      </c>
      <c r="Q14" s="397" t="s">
        <v>57</v>
      </c>
      <c r="R14" s="565">
        <v>2</v>
      </c>
      <c r="S14" s="565">
        <v>0</v>
      </c>
      <c r="T14" s="565">
        <v>2</v>
      </c>
      <c r="U14" s="565">
        <f t="shared" si="1"/>
        <v>2</v>
      </c>
      <c r="V14" s="565">
        <v>4</v>
      </c>
      <c r="W14" s="553" t="s">
        <v>1779</v>
      </c>
      <c r="X14" s="5">
        <f t="shared" si="4"/>
        <v>2</v>
      </c>
      <c r="Y14" s="5">
        <f t="shared" si="5"/>
        <v>0</v>
      </c>
      <c r="Z14" s="4">
        <v>39</v>
      </c>
      <c r="AA14" s="4">
        <v>5</v>
      </c>
    </row>
    <row r="15" spans="1:27" ht="15" customHeight="1" x14ac:dyDescent="0.2">
      <c r="A15" s="667"/>
      <c r="B15" s="451" t="s">
        <v>1582</v>
      </c>
      <c r="C15" s="531" t="str">
        <f>C13</f>
        <v>BEF110</v>
      </c>
      <c r="D15" s="312" t="str">
        <f>D13</f>
        <v>ENFORMATİK VE BİLGİSAYAR PROGRAMLARI</v>
      </c>
      <c r="E15" s="532" t="str">
        <f>E13</f>
        <v>ZF139</v>
      </c>
      <c r="F15" s="595" t="s">
        <v>1630</v>
      </c>
      <c r="G15" s="397" t="s">
        <v>1631</v>
      </c>
      <c r="H15" s="610" t="s">
        <v>1780</v>
      </c>
      <c r="I15" s="531" t="str">
        <f t="shared" ref="I15:K15" si="6">I13</f>
        <v>BBB318</v>
      </c>
      <c r="J15" s="312" t="str">
        <f t="shared" si="6"/>
        <v>ORGANİK TARIM (SEÇ)</v>
      </c>
      <c r="K15" s="532" t="str">
        <f t="shared" si="6"/>
        <v>ZF125</v>
      </c>
      <c r="L15" s="531"/>
      <c r="M15" s="312"/>
      <c r="N15" s="532"/>
      <c r="P15" s="565" t="s">
        <v>1593</v>
      </c>
      <c r="Q15" s="397" t="s">
        <v>937</v>
      </c>
      <c r="R15" s="565">
        <v>2</v>
      </c>
      <c r="S15" s="565">
        <v>0</v>
      </c>
      <c r="T15" s="565">
        <v>2</v>
      </c>
      <c r="U15" s="565">
        <f t="shared" si="1"/>
        <v>2</v>
      </c>
      <c r="V15" s="565">
        <v>5</v>
      </c>
      <c r="W15" s="546" t="s">
        <v>1685</v>
      </c>
      <c r="X15" s="5">
        <f t="shared" si="4"/>
        <v>2</v>
      </c>
      <c r="Y15" s="5">
        <f t="shared" si="5"/>
        <v>0</v>
      </c>
      <c r="Z15" s="4">
        <v>41</v>
      </c>
      <c r="AA15" s="4">
        <v>6</v>
      </c>
    </row>
    <row r="16" spans="1:27" ht="15" customHeight="1" thickBot="1" x14ac:dyDescent="0.25">
      <c r="A16" s="667"/>
      <c r="B16" s="452"/>
      <c r="C16" s="529"/>
      <c r="D16" s="308" t="str">
        <f>D14</f>
        <v>Dr.Ö.Ü.Sait ÜSTÜN</v>
      </c>
      <c r="E16" s="533">
        <v>1</v>
      </c>
      <c r="F16" s="529"/>
      <c r="G16" s="318" t="s">
        <v>1767</v>
      </c>
      <c r="H16" s="610">
        <v>1</v>
      </c>
      <c r="I16" s="529"/>
      <c r="J16" s="308" t="str">
        <f>J14</f>
        <v>Prof.Dr.İ Ersin AKINCI</v>
      </c>
      <c r="K16" s="533">
        <v>1</v>
      </c>
      <c r="L16" s="537"/>
      <c r="M16" s="538"/>
      <c r="N16" s="539"/>
      <c r="P16" s="565" t="s">
        <v>1594</v>
      </c>
      <c r="Q16" s="397" t="s">
        <v>1595</v>
      </c>
      <c r="R16" s="565">
        <v>3</v>
      </c>
      <c r="S16" s="565">
        <v>0</v>
      </c>
      <c r="T16" s="565">
        <v>3</v>
      </c>
      <c r="U16" s="565">
        <f t="shared" si="1"/>
        <v>3</v>
      </c>
      <c r="V16" s="566">
        <v>5</v>
      </c>
      <c r="W16" s="552" t="s">
        <v>1113</v>
      </c>
      <c r="X16" s="5">
        <f t="shared" si="4"/>
        <v>3</v>
      </c>
      <c r="Y16" s="5">
        <f t="shared" si="5"/>
        <v>0</v>
      </c>
      <c r="Z16" s="4">
        <v>54</v>
      </c>
      <c r="AA16" s="4">
        <v>7</v>
      </c>
    </row>
    <row r="17" spans="1:26" ht="15" customHeight="1" thickTop="1" x14ac:dyDescent="0.2">
      <c r="A17" s="667"/>
      <c r="B17" s="451" t="s">
        <v>1583</v>
      </c>
      <c r="C17" s="531" t="str">
        <f>C15</f>
        <v>BEF110</v>
      </c>
      <c r="D17" s="312" t="str">
        <f>D15</f>
        <v>ENFORMATİK VE BİLGİSAYAR PROGRAMLARI</v>
      </c>
      <c r="E17" s="532" t="str">
        <f>E15</f>
        <v>ZF139</v>
      </c>
      <c r="F17" s="595" t="s">
        <v>1630</v>
      </c>
      <c r="G17" s="397" t="s">
        <v>1631</v>
      </c>
      <c r="H17" s="610" t="s">
        <v>1780</v>
      </c>
      <c r="I17" s="540"/>
      <c r="J17" s="541"/>
      <c r="K17" s="542"/>
      <c r="L17" s="531" t="str">
        <f>$P$82</f>
        <v>BBB412</v>
      </c>
      <c r="M17" s="312" t="str">
        <f>$Q$82</f>
        <v>TOPRAKSIZ TARIM</v>
      </c>
      <c r="N17" s="532" t="s">
        <v>124</v>
      </c>
      <c r="P17" s="565"/>
      <c r="Q17" s="397" t="s">
        <v>1559</v>
      </c>
      <c r="R17" s="565"/>
      <c r="S17" s="565"/>
      <c r="T17" s="565"/>
      <c r="U17" s="565"/>
      <c r="V17" s="565">
        <v>2</v>
      </c>
      <c r="W17" s="324"/>
    </row>
    <row r="18" spans="1:26" ht="15" customHeight="1" x14ac:dyDescent="0.2">
      <c r="A18" s="667"/>
      <c r="B18" s="452"/>
      <c r="C18" s="529"/>
      <c r="D18" s="318" t="str">
        <f>D16</f>
        <v>Dr.Ö.Ü.Sait ÜSTÜN</v>
      </c>
      <c r="E18" s="530">
        <v>1</v>
      </c>
      <c r="F18" s="529"/>
      <c r="G18" s="318" t="s">
        <v>1767</v>
      </c>
      <c r="H18" s="610">
        <v>1</v>
      </c>
      <c r="I18" s="529"/>
      <c r="J18" s="318"/>
      <c r="K18" s="530"/>
      <c r="L18" s="529"/>
      <c r="M18" s="318" t="str">
        <f>$W$82</f>
        <v>Prof.Dr.İ Ersin AKINCI</v>
      </c>
      <c r="N18" s="530">
        <v>1</v>
      </c>
      <c r="P18" s="565"/>
      <c r="Q18" s="397" t="s">
        <v>1560</v>
      </c>
      <c r="R18" s="565"/>
      <c r="S18" s="565"/>
      <c r="T18" s="565"/>
      <c r="U18" s="565"/>
      <c r="V18" s="565">
        <v>2</v>
      </c>
      <c r="W18" s="324"/>
    </row>
    <row r="19" spans="1:26" ht="15" customHeight="1" x14ac:dyDescent="0.2">
      <c r="A19" s="667"/>
      <c r="B19" s="451" t="s">
        <v>1584</v>
      </c>
      <c r="C19" s="531"/>
      <c r="D19" s="312"/>
      <c r="E19" s="532"/>
      <c r="F19" s="578"/>
      <c r="G19" s="581"/>
      <c r="H19" s="582"/>
      <c r="I19" s="531"/>
      <c r="J19" s="312"/>
      <c r="K19" s="532"/>
      <c r="L19" s="531" t="str">
        <f>L17</f>
        <v>BBB412</v>
      </c>
      <c r="M19" s="312" t="str">
        <f>M17</f>
        <v>TOPRAKSIZ TARIM</v>
      </c>
      <c r="N19" s="532" t="str">
        <f>N17</f>
        <v>ZF125</v>
      </c>
      <c r="P19" s="681" t="s">
        <v>1760</v>
      </c>
      <c r="Q19" s="681"/>
      <c r="R19" s="681"/>
      <c r="S19" s="681"/>
      <c r="T19" s="681"/>
      <c r="U19" s="681"/>
      <c r="V19" s="681"/>
      <c r="W19" s="324"/>
    </row>
    <row r="20" spans="1:26" ht="15" customHeight="1" thickBot="1" x14ac:dyDescent="0.25">
      <c r="A20" s="667"/>
      <c r="B20" s="452"/>
      <c r="C20" s="544"/>
      <c r="D20" s="453"/>
      <c r="E20" s="545"/>
      <c r="F20" s="569"/>
      <c r="G20" s="580"/>
      <c r="H20" s="582"/>
      <c r="I20" s="529"/>
      <c r="J20" s="308"/>
      <c r="K20" s="533"/>
      <c r="L20" s="544"/>
      <c r="M20" s="453" t="str">
        <f>M18</f>
        <v>Prof.Dr.İ Ersin AKINCI</v>
      </c>
      <c r="N20" s="545">
        <v>1</v>
      </c>
      <c r="P20" s="565" t="s">
        <v>1596</v>
      </c>
      <c r="Q20" s="397" t="s">
        <v>946</v>
      </c>
      <c r="R20" s="565">
        <v>3</v>
      </c>
      <c r="S20" s="565">
        <v>0</v>
      </c>
      <c r="T20" s="565">
        <v>3</v>
      </c>
      <c r="U20" s="565">
        <f t="shared" ref="U20:U31" si="7">SUM(R20:S20)</f>
        <v>3</v>
      </c>
      <c r="V20" s="565">
        <v>2</v>
      </c>
      <c r="W20" s="546" t="s">
        <v>1561</v>
      </c>
      <c r="X20" s="5">
        <f t="shared" ref="X20:X31" si="8">COUNTIF(C$5:C$244,P20)</f>
        <v>3</v>
      </c>
      <c r="Y20" s="5">
        <f t="shared" si="5"/>
        <v>0</v>
      </c>
      <c r="Z20" s="4">
        <v>10</v>
      </c>
    </row>
    <row r="21" spans="1:26" ht="15" customHeight="1" thickTop="1" x14ac:dyDescent="0.2">
      <c r="A21" s="667"/>
      <c r="B21" s="451" t="s">
        <v>1585</v>
      </c>
      <c r="C21" s="540"/>
      <c r="D21" s="541"/>
      <c r="E21" s="542"/>
      <c r="F21" s="578"/>
      <c r="G21" s="581"/>
      <c r="H21" s="582"/>
      <c r="I21" s="526" t="str">
        <f>$P$68</f>
        <v>BBB314</v>
      </c>
      <c r="J21" s="527" t="str">
        <f>$Q$68</f>
        <v>DIŞ MEKAN SÜS BİTKİLERİ (SEÇ)</v>
      </c>
      <c r="K21" s="528" t="s">
        <v>124</v>
      </c>
      <c r="L21" s="540"/>
      <c r="M21" s="541"/>
      <c r="N21" s="542"/>
      <c r="P21" s="562" t="s">
        <v>1597</v>
      </c>
      <c r="Q21" s="24" t="s">
        <v>1598</v>
      </c>
      <c r="R21" s="562">
        <v>2</v>
      </c>
      <c r="S21" s="562">
        <v>0</v>
      </c>
      <c r="T21" s="562">
        <v>0</v>
      </c>
      <c r="U21" s="565">
        <f t="shared" si="7"/>
        <v>2</v>
      </c>
      <c r="V21" s="562">
        <v>2</v>
      </c>
      <c r="W21" s="550" t="s">
        <v>1562</v>
      </c>
      <c r="X21" s="5">
        <f t="shared" si="8"/>
        <v>2</v>
      </c>
      <c r="Y21" s="5">
        <f t="shared" si="5"/>
        <v>0</v>
      </c>
      <c r="Z21" s="4">
        <v>15</v>
      </c>
    </row>
    <row r="22" spans="1:26" ht="15" customHeight="1" x14ac:dyDescent="0.2">
      <c r="A22" s="667"/>
      <c r="B22" s="452"/>
      <c r="C22" s="529"/>
      <c r="D22" s="308"/>
      <c r="E22" s="530"/>
      <c r="F22" s="569"/>
      <c r="G22" s="580"/>
      <c r="H22" s="582"/>
      <c r="I22" s="529"/>
      <c r="J22" s="308" t="str">
        <f>$W$68</f>
        <v>Prof.Dr.Sermin AKINCI</v>
      </c>
      <c r="K22" s="530">
        <v>1</v>
      </c>
      <c r="L22" s="529"/>
      <c r="M22" s="308"/>
      <c r="N22" s="530"/>
      <c r="P22" s="562" t="s">
        <v>1599</v>
      </c>
      <c r="Q22" s="24" t="s">
        <v>1600</v>
      </c>
      <c r="R22" s="562">
        <v>2</v>
      </c>
      <c r="S22" s="562">
        <v>0</v>
      </c>
      <c r="T22" s="562">
        <v>0</v>
      </c>
      <c r="U22" s="565">
        <f t="shared" si="7"/>
        <v>2</v>
      </c>
      <c r="V22" s="562">
        <v>2</v>
      </c>
      <c r="W22" s="24"/>
      <c r="X22" s="5">
        <f t="shared" si="8"/>
        <v>0</v>
      </c>
      <c r="Y22" s="5">
        <f t="shared" si="5"/>
        <v>100</v>
      </c>
    </row>
    <row r="23" spans="1:26" ht="15" customHeight="1" x14ac:dyDescent="0.2">
      <c r="A23" s="667"/>
      <c r="B23" s="451" t="s">
        <v>1586</v>
      </c>
      <c r="C23" s="531"/>
      <c r="D23" s="312"/>
      <c r="E23" s="532"/>
      <c r="F23" s="578"/>
      <c r="G23" s="581"/>
      <c r="H23" s="582"/>
      <c r="I23" s="531" t="str">
        <f t="shared" ref="I23:K23" si="9">I21</f>
        <v>BBB314</v>
      </c>
      <c r="J23" s="312" t="str">
        <f t="shared" si="9"/>
        <v>DIŞ MEKAN SÜS BİTKİLERİ (SEÇ)</v>
      </c>
      <c r="K23" s="532" t="str">
        <f t="shared" si="9"/>
        <v>ZF125</v>
      </c>
      <c r="L23" s="531"/>
      <c r="M23" s="312"/>
      <c r="N23" s="532"/>
      <c r="P23" s="562" t="s">
        <v>1601</v>
      </c>
      <c r="Q23" s="24" t="s">
        <v>1602</v>
      </c>
      <c r="R23" s="562">
        <v>2</v>
      </c>
      <c r="S23" s="562">
        <v>0</v>
      </c>
      <c r="T23" s="562">
        <v>0</v>
      </c>
      <c r="U23" s="565">
        <f t="shared" si="7"/>
        <v>2</v>
      </c>
      <c r="V23" s="562">
        <v>2</v>
      </c>
      <c r="W23" s="24"/>
      <c r="X23" s="5">
        <f t="shared" si="8"/>
        <v>0</v>
      </c>
      <c r="Y23" s="5">
        <f t="shared" si="5"/>
        <v>100</v>
      </c>
    </row>
    <row r="24" spans="1:26" ht="15" customHeight="1" thickBot="1" x14ac:dyDescent="0.25">
      <c r="A24" s="668"/>
      <c r="B24" s="525"/>
      <c r="C24" s="534"/>
      <c r="D24" s="535"/>
      <c r="E24" s="536"/>
      <c r="F24" s="569"/>
      <c r="G24" s="580"/>
      <c r="H24" s="582"/>
      <c r="I24" s="529"/>
      <c r="J24" s="308" t="str">
        <f>J22</f>
        <v>Prof.Dr.Sermin AKINCI</v>
      </c>
      <c r="K24" s="533">
        <v>1</v>
      </c>
      <c r="L24" s="534"/>
      <c r="M24" s="535"/>
      <c r="N24" s="536"/>
      <c r="P24" s="562" t="s">
        <v>1603</v>
      </c>
      <c r="Q24" s="24" t="s">
        <v>1604</v>
      </c>
      <c r="R24" s="562">
        <v>2</v>
      </c>
      <c r="S24" s="562">
        <v>0</v>
      </c>
      <c r="T24" s="562">
        <v>0</v>
      </c>
      <c r="U24" s="565">
        <f t="shared" si="7"/>
        <v>2</v>
      </c>
      <c r="V24" s="562">
        <v>2</v>
      </c>
      <c r="W24" s="24"/>
      <c r="X24" s="5">
        <f t="shared" si="8"/>
        <v>0</v>
      </c>
      <c r="Y24" s="5">
        <f t="shared" si="5"/>
        <v>100</v>
      </c>
    </row>
    <row r="25" spans="1:26" ht="15" customHeight="1" thickTop="1" x14ac:dyDescent="0.2">
      <c r="A25" s="666" t="s">
        <v>14</v>
      </c>
      <c r="B25" s="468" t="s">
        <v>1577</v>
      </c>
      <c r="C25" s="526" t="str">
        <f>$P$27</f>
        <v>BSS102</v>
      </c>
      <c r="D25" s="527" t="str">
        <f>$Q$27</f>
        <v>GİRİŞİMCİLİK VE STRATEJİ (SEÇ.)</v>
      </c>
      <c r="E25" s="542" t="s">
        <v>119</v>
      </c>
      <c r="F25" s="526"/>
      <c r="G25" s="527"/>
      <c r="H25" s="528"/>
      <c r="I25" s="526" t="str">
        <f>$P$61</f>
        <v>BBB310</v>
      </c>
      <c r="J25" s="527" t="str">
        <f>$Q$61</f>
        <v>MEYVECİLİKTE BUDAMA</v>
      </c>
      <c r="K25" s="528" t="s">
        <v>122</v>
      </c>
      <c r="L25" s="526"/>
      <c r="M25" s="527"/>
      <c r="N25" s="528"/>
      <c r="P25" s="562" t="s">
        <v>1605</v>
      </c>
      <c r="Q25" s="24" t="s">
        <v>1606</v>
      </c>
      <c r="R25" s="562">
        <v>2</v>
      </c>
      <c r="S25" s="562">
        <v>0</v>
      </c>
      <c r="T25" s="562">
        <v>0</v>
      </c>
      <c r="U25" s="565">
        <f t="shared" si="7"/>
        <v>2</v>
      </c>
      <c r="V25" s="562">
        <v>2</v>
      </c>
      <c r="W25" s="24"/>
      <c r="X25" s="5">
        <f t="shared" si="8"/>
        <v>0</v>
      </c>
      <c r="Y25" s="5">
        <f t="shared" si="5"/>
        <v>100</v>
      </c>
    </row>
    <row r="26" spans="1:26" ht="15" customHeight="1" thickBot="1" x14ac:dyDescent="0.25">
      <c r="A26" s="667"/>
      <c r="B26" s="462"/>
      <c r="C26" s="529"/>
      <c r="D26" s="308" t="str">
        <f>$W$27</f>
        <v>Dr. Öğr. Üye. H. Burak AĞIR</v>
      </c>
      <c r="E26" s="530">
        <v>1</v>
      </c>
      <c r="F26" s="529"/>
      <c r="G26" s="308"/>
      <c r="H26" s="530"/>
      <c r="I26" s="529"/>
      <c r="J26" s="308" t="str">
        <f>$W$61</f>
        <v>Dr.Ö.Ü.Yusuf NİKPEYMA</v>
      </c>
      <c r="K26" s="530">
        <v>1</v>
      </c>
      <c r="L26" s="529"/>
      <c r="M26" s="308"/>
      <c r="N26" s="530"/>
      <c r="P26" s="562" t="s">
        <v>1607</v>
      </c>
      <c r="Q26" s="24" t="s">
        <v>1608</v>
      </c>
      <c r="R26" s="562">
        <v>2</v>
      </c>
      <c r="S26" s="562">
        <v>0</v>
      </c>
      <c r="T26" s="562">
        <v>0</v>
      </c>
      <c r="U26" s="565">
        <f t="shared" si="7"/>
        <v>2</v>
      </c>
      <c r="V26" s="562">
        <v>2</v>
      </c>
      <c r="W26" s="24"/>
      <c r="X26" s="5">
        <f t="shared" si="8"/>
        <v>0</v>
      </c>
      <c r="Y26" s="5">
        <f t="shared" si="5"/>
        <v>100</v>
      </c>
    </row>
    <row r="27" spans="1:26" ht="15" customHeight="1" thickTop="1" x14ac:dyDescent="0.2">
      <c r="A27" s="667"/>
      <c r="B27" s="335" t="s">
        <v>1578</v>
      </c>
      <c r="C27" s="531" t="str">
        <f t="shared" ref="C27:E27" si="10">C25</f>
        <v>BSS102</v>
      </c>
      <c r="D27" s="312" t="str">
        <f t="shared" si="10"/>
        <v>GİRİŞİMCİLİK VE STRATEJİ (SEÇ.)</v>
      </c>
      <c r="E27" s="532" t="str">
        <f t="shared" si="10"/>
        <v>ZF139</v>
      </c>
      <c r="F27" s="531" t="str">
        <f>$P$37</f>
        <v>BBB202</v>
      </c>
      <c r="G27" s="312" t="str">
        <f>$Q$37</f>
        <v>BİTKİ FİZYOLOJİSİ</v>
      </c>
      <c r="H27" s="528" t="s">
        <v>124</v>
      </c>
      <c r="I27" s="531" t="str">
        <f t="shared" ref="I27:K27" si="11">I25</f>
        <v>BBB310</v>
      </c>
      <c r="J27" s="312" t="str">
        <f t="shared" si="11"/>
        <v>MEYVECİLİKTE BUDAMA</v>
      </c>
      <c r="K27" s="532" t="str">
        <f t="shared" si="11"/>
        <v>ZF129</v>
      </c>
      <c r="L27" s="531"/>
      <c r="M27" s="312"/>
      <c r="N27" s="532"/>
      <c r="P27" s="562" t="s">
        <v>1609</v>
      </c>
      <c r="Q27" s="24" t="s">
        <v>1610</v>
      </c>
      <c r="R27" s="562">
        <v>2</v>
      </c>
      <c r="S27" s="562">
        <v>0</v>
      </c>
      <c r="T27" s="562">
        <v>2</v>
      </c>
      <c r="U27" s="565">
        <f t="shared" si="7"/>
        <v>2</v>
      </c>
      <c r="V27" s="562">
        <v>2</v>
      </c>
      <c r="W27" s="402" t="s">
        <v>1774</v>
      </c>
      <c r="X27" s="5">
        <f t="shared" si="8"/>
        <v>2</v>
      </c>
      <c r="Y27" s="5">
        <f t="shared" si="5"/>
        <v>0</v>
      </c>
      <c r="Z27" s="4">
        <v>25</v>
      </c>
    </row>
    <row r="28" spans="1:26" ht="15" customHeight="1" thickBot="1" x14ac:dyDescent="0.25">
      <c r="A28" s="667"/>
      <c r="B28" s="462"/>
      <c r="C28" s="529"/>
      <c r="D28" s="308" t="str">
        <f>D26</f>
        <v>Dr. Öğr. Üye. H. Burak AĞIR</v>
      </c>
      <c r="E28" s="533">
        <v>1</v>
      </c>
      <c r="F28" s="529"/>
      <c r="G28" s="308" t="str">
        <f>$W$37</f>
        <v>Prof.Dr.Ahmet KORKMAZ</v>
      </c>
      <c r="H28" s="530">
        <v>1</v>
      </c>
      <c r="I28" s="529"/>
      <c r="J28" s="308" t="str">
        <f t="shared" ref="J28" si="12">J26</f>
        <v>Dr.Ö.Ü.Yusuf NİKPEYMA</v>
      </c>
      <c r="K28" s="533">
        <v>1</v>
      </c>
      <c r="L28" s="529"/>
      <c r="M28" s="308"/>
      <c r="N28" s="533"/>
      <c r="P28" s="562" t="s">
        <v>1611</v>
      </c>
      <c r="Q28" s="24" t="s">
        <v>1612</v>
      </c>
      <c r="R28" s="562">
        <v>2</v>
      </c>
      <c r="S28" s="562">
        <v>0</v>
      </c>
      <c r="T28" s="562">
        <v>2</v>
      </c>
      <c r="U28" s="565">
        <f t="shared" si="7"/>
        <v>2</v>
      </c>
      <c r="V28" s="562">
        <v>2</v>
      </c>
      <c r="W28" s="397"/>
      <c r="X28" s="5">
        <f t="shared" si="8"/>
        <v>0</v>
      </c>
      <c r="Y28" s="5">
        <f t="shared" si="5"/>
        <v>100</v>
      </c>
    </row>
    <row r="29" spans="1:26" ht="15" customHeight="1" thickTop="1" x14ac:dyDescent="0.2">
      <c r="A29" s="667"/>
      <c r="B29" s="335" t="s">
        <v>1579</v>
      </c>
      <c r="C29" s="531" t="str">
        <f>$P$31</f>
        <v>BSS116</v>
      </c>
      <c r="D29" s="312" t="str">
        <f>$Q$31</f>
        <v>İŞ GÜVENLİĞİ VE SAĞLIĞI (SEÇ.)</v>
      </c>
      <c r="E29" s="542" t="s">
        <v>119</v>
      </c>
      <c r="F29" s="531" t="str">
        <f>F27</f>
        <v>BBB202</v>
      </c>
      <c r="G29" s="312" t="str">
        <f>G27</f>
        <v>BİTKİ FİZYOLOJİSİ</v>
      </c>
      <c r="H29" s="532" t="str">
        <f t="shared" ref="H29:K29" si="13">H27</f>
        <v>ZF125</v>
      </c>
      <c r="I29" s="531" t="str">
        <f t="shared" si="13"/>
        <v>BBB310</v>
      </c>
      <c r="J29" s="312" t="str">
        <f t="shared" si="13"/>
        <v>MEYVECİLİKTE BUDAMA</v>
      </c>
      <c r="K29" s="532" t="str">
        <f t="shared" si="13"/>
        <v>ZF129</v>
      </c>
      <c r="L29" s="531"/>
      <c r="M29" s="312"/>
      <c r="N29" s="532"/>
      <c r="P29" s="562" t="s">
        <v>1613</v>
      </c>
      <c r="Q29" s="24" t="s">
        <v>1614</v>
      </c>
      <c r="R29" s="562">
        <v>2</v>
      </c>
      <c r="S29" s="562">
        <v>0</v>
      </c>
      <c r="T29" s="562">
        <v>2</v>
      </c>
      <c r="U29" s="565">
        <f t="shared" si="7"/>
        <v>2</v>
      </c>
      <c r="V29" s="562">
        <v>2</v>
      </c>
      <c r="W29" s="414"/>
      <c r="X29" s="5">
        <f t="shared" si="8"/>
        <v>0</v>
      </c>
      <c r="Y29" s="5">
        <f>IF(U29=X29,0,100)</f>
        <v>100</v>
      </c>
    </row>
    <row r="30" spans="1:26" ht="15" customHeight="1" x14ac:dyDescent="0.2">
      <c r="A30" s="667"/>
      <c r="B30" s="462"/>
      <c r="C30" s="529"/>
      <c r="D30" s="308" t="str">
        <f>$W$31</f>
        <v>Doç. Dr. Ferhat ÖZDEMİR</v>
      </c>
      <c r="E30" s="530">
        <v>1</v>
      </c>
      <c r="F30" s="529"/>
      <c r="G30" s="308" t="str">
        <f>G28</f>
        <v>Prof.Dr.Ahmet KORKMAZ</v>
      </c>
      <c r="H30" s="533">
        <v>1</v>
      </c>
      <c r="I30" s="529"/>
      <c r="J30" s="308" t="str">
        <f t="shared" ref="J30" si="14">J28</f>
        <v>Dr.Ö.Ü.Yusuf NİKPEYMA</v>
      </c>
      <c r="K30" s="530">
        <v>1</v>
      </c>
      <c r="L30" s="529"/>
      <c r="M30" s="308"/>
      <c r="N30" s="530"/>
      <c r="P30" s="562" t="s">
        <v>1615</v>
      </c>
      <c r="Q30" s="24" t="s">
        <v>1616</v>
      </c>
      <c r="R30" s="562">
        <v>2</v>
      </c>
      <c r="S30" s="562">
        <v>0</v>
      </c>
      <c r="T30" s="562">
        <v>2</v>
      </c>
      <c r="U30" s="565">
        <f t="shared" si="7"/>
        <v>2</v>
      </c>
      <c r="V30" s="562">
        <v>2</v>
      </c>
      <c r="W30" s="414"/>
      <c r="X30" s="5">
        <f t="shared" si="8"/>
        <v>0</v>
      </c>
      <c r="Y30" s="5">
        <f>IF(U30=X30,0,100)</f>
        <v>100</v>
      </c>
    </row>
    <row r="31" spans="1:26" ht="15" customHeight="1" x14ac:dyDescent="0.2">
      <c r="A31" s="667"/>
      <c r="B31" s="335" t="s">
        <v>1580</v>
      </c>
      <c r="C31" s="531" t="str">
        <f t="shared" ref="C31:K31" si="15">C29</f>
        <v>BSS116</v>
      </c>
      <c r="D31" s="312" t="str">
        <f t="shared" si="15"/>
        <v>İŞ GÜVENLİĞİ VE SAĞLIĞI (SEÇ.)</v>
      </c>
      <c r="E31" s="532" t="str">
        <f t="shared" si="15"/>
        <v>ZF139</v>
      </c>
      <c r="F31" s="531" t="str">
        <f>F29</f>
        <v>BBB202</v>
      </c>
      <c r="G31" s="312" t="str">
        <f>G29</f>
        <v>BİTKİ FİZYOLOJİSİ</v>
      </c>
      <c r="H31" s="532" t="str">
        <f>H29</f>
        <v>ZF125</v>
      </c>
      <c r="I31" s="531" t="str">
        <f t="shared" si="15"/>
        <v>BBB310</v>
      </c>
      <c r="J31" s="312" t="str">
        <f t="shared" si="15"/>
        <v>MEYVECİLİKTE BUDAMA</v>
      </c>
      <c r="K31" s="532" t="str">
        <f t="shared" si="15"/>
        <v>ZF129</v>
      </c>
      <c r="L31" s="531"/>
      <c r="M31" s="312"/>
      <c r="N31" s="532"/>
      <c r="P31" s="562" t="s">
        <v>1617</v>
      </c>
      <c r="Q31" s="24" t="s">
        <v>1556</v>
      </c>
      <c r="R31" s="562">
        <v>2</v>
      </c>
      <c r="S31" s="562">
        <v>0</v>
      </c>
      <c r="T31" s="562">
        <v>2</v>
      </c>
      <c r="U31" s="565">
        <f t="shared" si="7"/>
        <v>2</v>
      </c>
      <c r="V31" s="562">
        <v>2</v>
      </c>
      <c r="W31" s="552" t="s">
        <v>1773</v>
      </c>
      <c r="X31" s="5">
        <f t="shared" si="8"/>
        <v>2</v>
      </c>
      <c r="Y31" s="5">
        <f t="shared" si="5"/>
        <v>0</v>
      </c>
      <c r="Z31" s="4">
        <v>16</v>
      </c>
    </row>
    <row r="32" spans="1:26" ht="15" customHeight="1" thickBot="1" x14ac:dyDescent="0.25">
      <c r="A32" s="667"/>
      <c r="B32" s="462"/>
      <c r="C32" s="537"/>
      <c r="D32" s="538" t="str">
        <f>D30</f>
        <v>Doç. Dr. Ferhat ÖZDEMİR</v>
      </c>
      <c r="E32" s="539">
        <v>1</v>
      </c>
      <c r="F32" s="537"/>
      <c r="G32" s="538" t="str">
        <f>G30</f>
        <v>Prof.Dr.Ahmet KORKMAZ</v>
      </c>
      <c r="H32" s="530">
        <v>1</v>
      </c>
      <c r="I32" s="537"/>
      <c r="J32" s="538" t="str">
        <f>J30</f>
        <v>Dr.Ö.Ü.Yusuf NİKPEYMA</v>
      </c>
      <c r="K32" s="539">
        <v>1</v>
      </c>
      <c r="L32" s="537"/>
      <c r="M32" s="538"/>
      <c r="N32" s="539"/>
      <c r="P32" s="565"/>
      <c r="Q32" s="444" t="s">
        <v>41</v>
      </c>
      <c r="R32" s="564">
        <f>SUM(R10:R18)</f>
        <v>16</v>
      </c>
      <c r="S32" s="564">
        <f>SUM(S10:S18)</f>
        <v>0</v>
      </c>
      <c r="T32" s="564">
        <f>SUM(T10:T18)</f>
        <v>16</v>
      </c>
      <c r="U32" s="564">
        <f>SUM(U10:U18)</f>
        <v>16</v>
      </c>
      <c r="V32" s="564">
        <f>SUM(V10:V18)</f>
        <v>30</v>
      </c>
      <c r="W32" s="445"/>
    </row>
    <row r="33" spans="1:26" ht="15" customHeight="1" thickTop="1" x14ac:dyDescent="0.2">
      <c r="A33" s="667"/>
      <c r="B33" s="451" t="s">
        <v>1581</v>
      </c>
      <c r="C33" s="540" t="str">
        <f>$P$14</f>
        <v>BBSM106</v>
      </c>
      <c r="D33" s="541" t="str">
        <f>$Q$14</f>
        <v>METEOROLOJİ</v>
      </c>
      <c r="E33" s="542" t="s">
        <v>90</v>
      </c>
      <c r="F33" s="540" t="str">
        <f>$P$38</f>
        <v>BBB204</v>
      </c>
      <c r="G33" s="541" t="str">
        <f>$Q$38</f>
        <v>ENTOMOLOJİ</v>
      </c>
      <c r="H33" s="542" t="s">
        <v>122</v>
      </c>
      <c r="I33" s="540"/>
      <c r="J33" s="541"/>
      <c r="K33" s="542"/>
      <c r="L33" s="531" t="str">
        <f>$P$81</f>
        <v>BBB410</v>
      </c>
      <c r="M33" s="312" t="str">
        <f>$Q$81</f>
        <v>SICAK İKLİM SEBZELERİ</v>
      </c>
      <c r="N33" s="532" t="s">
        <v>124</v>
      </c>
      <c r="P33" s="565"/>
      <c r="Q33" s="414"/>
      <c r="R33" s="543"/>
      <c r="S33" s="543"/>
      <c r="T33" s="543"/>
      <c r="U33" s="543"/>
      <c r="V33" s="543"/>
      <c r="W33" s="543"/>
    </row>
    <row r="34" spans="1:26" ht="15" customHeight="1" x14ac:dyDescent="0.2">
      <c r="A34" s="667"/>
      <c r="B34" s="452"/>
      <c r="C34" s="529"/>
      <c r="D34" s="318" t="str">
        <f>$W$14</f>
        <v>PROF.DR. HASAN DEĞİRMENCİ</v>
      </c>
      <c r="E34" s="530">
        <v>1</v>
      </c>
      <c r="F34" s="529"/>
      <c r="G34" s="318" t="str">
        <f>$W$38</f>
        <v>Prof.Dr.M Murat ASLAN</v>
      </c>
      <c r="H34" s="530">
        <v>1</v>
      </c>
      <c r="I34" s="529"/>
      <c r="J34" s="318"/>
      <c r="K34" s="530"/>
      <c r="L34" s="529"/>
      <c r="M34" s="308" t="str">
        <f>$W$81</f>
        <v>Prof.Dr.İsmail GÜVENÇ</v>
      </c>
      <c r="N34" s="530">
        <v>1</v>
      </c>
      <c r="P34" s="681" t="s">
        <v>1758</v>
      </c>
      <c r="Q34" s="681"/>
      <c r="R34" s="681"/>
      <c r="S34" s="681"/>
      <c r="T34" s="681"/>
      <c r="U34" s="681"/>
      <c r="V34" s="681"/>
      <c r="W34" s="682"/>
    </row>
    <row r="35" spans="1:26" ht="15" customHeight="1" x14ac:dyDescent="0.2">
      <c r="A35" s="667"/>
      <c r="B35" s="451" t="s">
        <v>1582</v>
      </c>
      <c r="C35" s="531" t="str">
        <f>C33</f>
        <v>BBSM106</v>
      </c>
      <c r="D35" s="312" t="str">
        <f>D33</f>
        <v>METEOROLOJİ</v>
      </c>
      <c r="E35" s="532" t="str">
        <f>E33</f>
        <v>ZF122</v>
      </c>
      <c r="F35" s="531" t="str">
        <f t="shared" ref="F35:H35" si="16">F33</f>
        <v>BBB204</v>
      </c>
      <c r="G35" s="312" t="str">
        <f t="shared" si="16"/>
        <v>ENTOMOLOJİ</v>
      </c>
      <c r="H35" s="532" t="str">
        <f t="shared" si="16"/>
        <v>ZF129</v>
      </c>
      <c r="I35" s="531"/>
      <c r="J35" s="312"/>
      <c r="K35" s="532"/>
      <c r="L35" s="531" t="str">
        <f t="shared" ref="L35:N35" si="17">L33</f>
        <v>BBB410</v>
      </c>
      <c r="M35" s="312" t="str">
        <f t="shared" si="17"/>
        <v>SICAK İKLİM SEBZELERİ</v>
      </c>
      <c r="N35" s="532" t="str">
        <f t="shared" si="17"/>
        <v>ZF125</v>
      </c>
      <c r="P35" s="564" t="s">
        <v>34</v>
      </c>
      <c r="Q35" s="564" t="s">
        <v>35</v>
      </c>
      <c r="R35" s="564" t="s">
        <v>36</v>
      </c>
      <c r="S35" s="564" t="s">
        <v>37</v>
      </c>
      <c r="T35" s="564" t="s">
        <v>38</v>
      </c>
      <c r="U35" s="564"/>
      <c r="V35" s="564" t="s">
        <v>39</v>
      </c>
      <c r="W35" s="564" t="s">
        <v>60</v>
      </c>
    </row>
    <row r="36" spans="1:26" ht="15" customHeight="1" thickBot="1" x14ac:dyDescent="0.25">
      <c r="A36" s="667"/>
      <c r="B36" s="452"/>
      <c r="C36" s="529"/>
      <c r="D36" s="308" t="str">
        <f>D34</f>
        <v>PROF.DR. HASAN DEĞİRMENCİ</v>
      </c>
      <c r="E36" s="533">
        <v>1</v>
      </c>
      <c r="F36" s="529"/>
      <c r="G36" s="308" t="str">
        <f>G34</f>
        <v>Prof.Dr.M Murat ASLAN</v>
      </c>
      <c r="H36" s="533">
        <v>1</v>
      </c>
      <c r="I36" s="529"/>
      <c r="J36" s="308"/>
      <c r="K36" s="533"/>
      <c r="L36" s="537"/>
      <c r="M36" s="538" t="str">
        <f>M34</f>
        <v>Prof.Dr.İsmail GÜVENÇ</v>
      </c>
      <c r="N36" s="539">
        <v>1</v>
      </c>
      <c r="P36" s="565" t="s">
        <v>951</v>
      </c>
      <c r="Q36" s="397" t="s">
        <v>936</v>
      </c>
      <c r="R36" s="565">
        <v>2</v>
      </c>
      <c r="S36" s="565">
        <v>0</v>
      </c>
      <c r="T36" s="565">
        <v>2</v>
      </c>
      <c r="U36" s="565">
        <f>SUM(R36:S36)</f>
        <v>2</v>
      </c>
      <c r="V36" s="565">
        <v>3</v>
      </c>
      <c r="W36" s="546" t="s">
        <v>1776</v>
      </c>
      <c r="X36" s="5">
        <f>COUNTIF(F$5:F$246,P36)</f>
        <v>2</v>
      </c>
      <c r="Y36" s="5">
        <f t="shared" si="5"/>
        <v>0</v>
      </c>
      <c r="Z36" s="4">
        <v>44</v>
      </c>
    </row>
    <row r="37" spans="1:26" ht="15" customHeight="1" thickTop="1" x14ac:dyDescent="0.2">
      <c r="A37" s="667"/>
      <c r="B37" s="451" t="s">
        <v>1583</v>
      </c>
      <c r="C37" s="531" t="str">
        <f>$P$21</f>
        <v>BOZ142</v>
      </c>
      <c r="D37" s="312" t="str">
        <f>$Q$21</f>
        <v>BEDEN EĞİTİMİ II</v>
      </c>
      <c r="E37" s="542" t="s">
        <v>90</v>
      </c>
      <c r="F37" s="611"/>
      <c r="G37" s="612"/>
      <c r="H37" s="613"/>
      <c r="I37" s="531"/>
      <c r="J37" s="312"/>
      <c r="K37" s="532"/>
      <c r="L37" s="531" t="str">
        <f>$P$91</f>
        <v>BBB422</v>
      </c>
      <c r="M37" s="312" t="str">
        <f>$Q$91</f>
        <v>TIBBİ VE AROMATİK BİTKİLER (SEÇ)</v>
      </c>
      <c r="N37" s="532" t="s">
        <v>124</v>
      </c>
      <c r="P37" s="565" t="s">
        <v>1618</v>
      </c>
      <c r="Q37" s="397" t="s">
        <v>1619</v>
      </c>
      <c r="R37" s="565">
        <v>3</v>
      </c>
      <c r="S37" s="565">
        <v>0</v>
      </c>
      <c r="T37" s="565">
        <v>3</v>
      </c>
      <c r="U37" s="565">
        <f>SUM(R37:S37)</f>
        <v>3</v>
      </c>
      <c r="V37" s="565">
        <v>4</v>
      </c>
      <c r="W37" s="552" t="s">
        <v>1463</v>
      </c>
      <c r="X37" s="5">
        <f>COUNTIF(F$5:F$246,P37)</f>
        <v>3</v>
      </c>
      <c r="Y37" s="5">
        <f t="shared" si="5"/>
        <v>0</v>
      </c>
      <c r="Z37" s="4">
        <v>40</v>
      </c>
    </row>
    <row r="38" spans="1:26" ht="15" customHeight="1" x14ac:dyDescent="0.2">
      <c r="A38" s="667"/>
      <c r="B38" s="452"/>
      <c r="C38" s="529"/>
      <c r="D38" s="318" t="str">
        <f>$W$21</f>
        <v>Öğr.Gör.Özlem EKİZ</v>
      </c>
      <c r="E38" s="530">
        <v>1</v>
      </c>
      <c r="F38" s="614"/>
      <c r="G38" s="615"/>
      <c r="H38" s="616"/>
      <c r="I38" s="529"/>
      <c r="J38" s="318"/>
      <c r="K38" s="530"/>
      <c r="L38" s="529"/>
      <c r="M38" s="308" t="str">
        <f>$W$91</f>
        <v>Prof.Dr.Sermin AKINCI</v>
      </c>
      <c r="N38" s="530">
        <v>1</v>
      </c>
      <c r="P38" s="565" t="s">
        <v>1620</v>
      </c>
      <c r="Q38" s="397" t="s">
        <v>1621</v>
      </c>
      <c r="R38" s="565">
        <v>2</v>
      </c>
      <c r="S38" s="565">
        <v>0</v>
      </c>
      <c r="T38" s="565">
        <v>2</v>
      </c>
      <c r="U38" s="565">
        <f>SUM(R38:S38)</f>
        <v>2</v>
      </c>
      <c r="V38" s="565">
        <v>4</v>
      </c>
      <c r="W38" s="546" t="s">
        <v>1566</v>
      </c>
      <c r="X38" s="5">
        <f>COUNTIF(F$5:F$246,P38)</f>
        <v>2</v>
      </c>
      <c r="Y38" s="5">
        <f t="shared" si="5"/>
        <v>0</v>
      </c>
      <c r="Z38" s="4">
        <v>57</v>
      </c>
    </row>
    <row r="39" spans="1:26" ht="15" customHeight="1" x14ac:dyDescent="0.2">
      <c r="A39" s="667"/>
      <c r="B39" s="451" t="s">
        <v>1584</v>
      </c>
      <c r="C39" s="531" t="str">
        <f t="shared" ref="C39:E39" si="18">C37</f>
        <v>BOZ142</v>
      </c>
      <c r="D39" s="312" t="str">
        <f t="shared" si="18"/>
        <v>BEDEN EĞİTİMİ II</v>
      </c>
      <c r="E39" s="532" t="str">
        <f t="shared" si="18"/>
        <v>ZF122</v>
      </c>
      <c r="F39" s="611"/>
      <c r="G39" s="612"/>
      <c r="H39" s="613"/>
      <c r="I39" s="531"/>
      <c r="J39" s="312"/>
      <c r="K39" s="532"/>
      <c r="L39" s="531" t="str">
        <f>L37</f>
        <v>BBB422</v>
      </c>
      <c r="M39" s="312" t="str">
        <f>M37</f>
        <v>TIBBİ VE AROMATİK BİTKİLER (SEÇ)</v>
      </c>
      <c r="N39" s="532" t="str">
        <f>N37</f>
        <v>ZF125</v>
      </c>
      <c r="P39" s="565" t="s">
        <v>1622</v>
      </c>
      <c r="Q39" s="397" t="s">
        <v>21</v>
      </c>
      <c r="R39" s="565">
        <v>2</v>
      </c>
      <c r="S39" s="565">
        <v>2</v>
      </c>
      <c r="T39" s="565">
        <v>3</v>
      </c>
      <c r="U39" s="565">
        <f>SUM(R39:S39)</f>
        <v>4</v>
      </c>
      <c r="V39" s="565">
        <v>5</v>
      </c>
      <c r="W39" s="553" t="s">
        <v>1571</v>
      </c>
      <c r="X39" s="5">
        <f>COUNTIF(F$5:F$246,P39)</f>
        <v>4</v>
      </c>
      <c r="Y39" s="5">
        <f t="shared" si="5"/>
        <v>0</v>
      </c>
      <c r="Z39" s="4">
        <v>41</v>
      </c>
    </row>
    <row r="40" spans="1:26" ht="15" customHeight="1" thickBot="1" x14ac:dyDescent="0.25">
      <c r="A40" s="667"/>
      <c r="B40" s="452"/>
      <c r="C40" s="544"/>
      <c r="D40" s="453" t="str">
        <f>D38</f>
        <v>Öğr.Gör.Özlem EKİZ</v>
      </c>
      <c r="E40" s="545">
        <v>1</v>
      </c>
      <c r="F40" s="617"/>
      <c r="G40" s="618"/>
      <c r="H40" s="619"/>
      <c r="I40" s="544"/>
      <c r="J40" s="453"/>
      <c r="K40" s="545"/>
      <c r="L40" s="537"/>
      <c r="M40" s="538" t="str">
        <f>M38</f>
        <v>Prof.Dr.Sermin AKINCI</v>
      </c>
      <c r="N40" s="539">
        <v>1</v>
      </c>
      <c r="P40" s="565"/>
      <c r="Q40" s="397" t="s">
        <v>1559</v>
      </c>
      <c r="R40" s="565"/>
      <c r="S40" s="565"/>
      <c r="T40" s="565"/>
      <c r="U40" s="565">
        <v>0</v>
      </c>
      <c r="V40" s="565">
        <v>3</v>
      </c>
      <c r="W40" s="324"/>
    </row>
    <row r="41" spans="1:26" ht="15" customHeight="1" thickTop="1" x14ac:dyDescent="0.2">
      <c r="A41" s="667"/>
      <c r="B41" s="451" t="s">
        <v>1585</v>
      </c>
      <c r="C41" s="540"/>
      <c r="D41" s="541"/>
      <c r="E41" s="542"/>
      <c r="F41" s="540"/>
      <c r="G41" s="541"/>
      <c r="H41" s="542"/>
      <c r="I41" s="540"/>
      <c r="J41" s="541"/>
      <c r="K41" s="542"/>
      <c r="L41" s="540"/>
      <c r="M41" s="541"/>
      <c r="N41" s="542"/>
      <c r="P41" s="565"/>
      <c r="Q41" s="397" t="s">
        <v>1560</v>
      </c>
      <c r="R41" s="565"/>
      <c r="S41" s="565"/>
      <c r="T41" s="565"/>
      <c r="U41" s="565">
        <v>0</v>
      </c>
      <c r="V41" s="565">
        <v>4</v>
      </c>
      <c r="W41" s="324"/>
    </row>
    <row r="42" spans="1:26" ht="15" customHeight="1" x14ac:dyDescent="0.2">
      <c r="A42" s="667"/>
      <c r="B42" s="452"/>
      <c r="C42" s="529"/>
      <c r="D42" s="308"/>
      <c r="E42" s="530"/>
      <c r="F42" s="529"/>
      <c r="G42" s="308"/>
      <c r="H42" s="530"/>
      <c r="I42" s="529"/>
      <c r="J42" s="308"/>
      <c r="K42" s="530"/>
      <c r="L42" s="529"/>
      <c r="M42" s="308"/>
      <c r="N42" s="530"/>
      <c r="P42" s="565"/>
      <c r="Q42" s="397" t="s">
        <v>1565</v>
      </c>
      <c r="R42" s="565"/>
      <c r="S42" s="565"/>
      <c r="T42" s="565"/>
      <c r="U42" s="565">
        <v>0</v>
      </c>
      <c r="V42" s="565">
        <v>4</v>
      </c>
      <c r="W42" s="22"/>
    </row>
    <row r="43" spans="1:26" ht="15" customHeight="1" x14ac:dyDescent="0.2">
      <c r="A43" s="667"/>
      <c r="B43" s="451" t="s">
        <v>1586</v>
      </c>
      <c r="C43" s="531"/>
      <c r="D43" s="312"/>
      <c r="E43" s="532"/>
      <c r="F43" s="531"/>
      <c r="G43" s="312"/>
      <c r="H43" s="532"/>
      <c r="I43" s="531"/>
      <c r="J43" s="312"/>
      <c r="K43" s="532"/>
      <c r="L43" s="531"/>
      <c r="M43" s="312"/>
      <c r="N43" s="532"/>
      <c r="P43" s="565"/>
      <c r="Q43" s="397" t="s">
        <v>1567</v>
      </c>
      <c r="R43" s="565"/>
      <c r="S43" s="565"/>
      <c r="T43" s="565"/>
      <c r="U43" s="565">
        <v>0</v>
      </c>
      <c r="V43" s="565">
        <v>3</v>
      </c>
      <c r="W43" s="324"/>
    </row>
    <row r="44" spans="1:26" ht="15" customHeight="1" thickBot="1" x14ac:dyDescent="0.25">
      <c r="A44" s="668"/>
      <c r="B44" s="525"/>
      <c r="C44" s="534"/>
      <c r="D44" s="535"/>
      <c r="E44" s="536"/>
      <c r="F44" s="534"/>
      <c r="G44" s="535"/>
      <c r="H44" s="536"/>
      <c r="I44" s="534"/>
      <c r="J44" s="535"/>
      <c r="K44" s="536"/>
      <c r="L44" s="534"/>
      <c r="M44" s="535"/>
      <c r="N44" s="536"/>
      <c r="P44" s="565"/>
      <c r="Q44" s="397"/>
      <c r="R44" s="565"/>
      <c r="S44" s="565"/>
      <c r="T44" s="565"/>
      <c r="U44" s="565"/>
      <c r="V44" s="565"/>
      <c r="W44" s="324"/>
    </row>
    <row r="45" spans="1:26" ht="15" customHeight="1" thickTop="1" x14ac:dyDescent="0.2">
      <c r="A45" s="666" t="s">
        <v>15</v>
      </c>
      <c r="B45" s="468" t="s">
        <v>1577</v>
      </c>
      <c r="C45" s="526"/>
      <c r="D45" s="527"/>
      <c r="E45" s="528"/>
      <c r="F45" s="526"/>
      <c r="G45" s="527"/>
      <c r="H45" s="528"/>
      <c r="I45" s="526"/>
      <c r="J45" s="527"/>
      <c r="K45" s="528"/>
      <c r="L45" s="540" t="str">
        <f>$P$80</f>
        <v>BBB408</v>
      </c>
      <c r="M45" s="541" t="str">
        <f>$Q$80</f>
        <v>SERT KABUKLU MEYVELER</v>
      </c>
      <c r="N45" s="542" t="s">
        <v>124</v>
      </c>
      <c r="P45" s="681" t="s">
        <v>1761</v>
      </c>
      <c r="Q45" s="681"/>
      <c r="R45" s="681"/>
      <c r="S45" s="681"/>
      <c r="T45" s="681"/>
      <c r="U45" s="681"/>
      <c r="V45" s="681"/>
      <c r="W45" s="324"/>
    </row>
    <row r="46" spans="1:26" ht="15" customHeight="1" x14ac:dyDescent="0.2">
      <c r="A46" s="667"/>
      <c r="B46" s="462"/>
      <c r="C46" s="529"/>
      <c r="D46" s="308"/>
      <c r="E46" s="530"/>
      <c r="F46" s="529"/>
      <c r="G46" s="308"/>
      <c r="H46" s="530"/>
      <c r="I46" s="529"/>
      <c r="J46" s="308"/>
      <c r="K46" s="530"/>
      <c r="L46" s="529"/>
      <c r="M46" s="318" t="str">
        <f>$W$80</f>
        <v>Prof.Dr.Mehmet SÜTYEMEZ</v>
      </c>
      <c r="N46" s="530">
        <v>1</v>
      </c>
      <c r="P46" s="566" t="s">
        <v>1623</v>
      </c>
      <c r="Q46" s="583" t="s">
        <v>1624</v>
      </c>
      <c r="R46" s="566">
        <v>3</v>
      </c>
      <c r="S46" s="566">
        <v>0</v>
      </c>
      <c r="T46" s="566">
        <v>3</v>
      </c>
      <c r="U46" s="566">
        <f t="shared" ref="U46:U51" si="19">SUM(R46:S46)</f>
        <v>3</v>
      </c>
      <c r="V46" s="566">
        <v>4</v>
      </c>
      <c r="W46" s="586" t="s">
        <v>1569</v>
      </c>
      <c r="X46" s="5">
        <f t="shared" ref="X46:X51" si="20">COUNTIF(F$5:F$246,P46)</f>
        <v>3</v>
      </c>
      <c r="Y46" s="5">
        <f t="shared" si="5"/>
        <v>0</v>
      </c>
      <c r="Z46" s="4">
        <v>39</v>
      </c>
    </row>
    <row r="47" spans="1:26" ht="15" customHeight="1" x14ac:dyDescent="0.2">
      <c r="A47" s="667"/>
      <c r="B47" s="335" t="s">
        <v>1578</v>
      </c>
      <c r="C47" s="531" t="str">
        <f>$P$13</f>
        <v>BBB108</v>
      </c>
      <c r="D47" s="312" t="str">
        <f>$Q$13</f>
        <v>PEYZAJ</v>
      </c>
      <c r="E47" s="532" t="s">
        <v>90</v>
      </c>
      <c r="F47" s="531" t="str">
        <f>$P$48</f>
        <v>BBB216</v>
      </c>
      <c r="G47" s="312" t="str">
        <f>$Q$48</f>
        <v>GÜBRELER VE BİTKİ BESLEME (SEÇ)</v>
      </c>
      <c r="H47" s="532" t="s">
        <v>122</v>
      </c>
      <c r="I47" s="531"/>
      <c r="J47" s="312"/>
      <c r="K47" s="532"/>
      <c r="L47" s="531" t="str">
        <f>L45</f>
        <v>BBB408</v>
      </c>
      <c r="M47" s="312" t="str">
        <f>M45</f>
        <v>SERT KABUKLU MEYVELER</v>
      </c>
      <c r="N47" s="532" t="str">
        <f>N45</f>
        <v>ZF125</v>
      </c>
      <c r="P47" s="565" t="s">
        <v>1625</v>
      </c>
      <c r="Q47" s="397" t="s">
        <v>1570</v>
      </c>
      <c r="R47" s="565">
        <v>2</v>
      </c>
      <c r="S47" s="565">
        <v>0</v>
      </c>
      <c r="T47" s="565">
        <v>2</v>
      </c>
      <c r="U47" s="565">
        <f t="shared" si="19"/>
        <v>2</v>
      </c>
      <c r="V47" s="565">
        <v>3</v>
      </c>
      <c r="W47" s="549" t="s">
        <v>1755</v>
      </c>
      <c r="X47" s="5">
        <f t="shared" si="20"/>
        <v>2</v>
      </c>
      <c r="Y47" s="5">
        <f t="shared" si="5"/>
        <v>0</v>
      </c>
      <c r="Z47" s="4">
        <v>59</v>
      </c>
    </row>
    <row r="48" spans="1:26" ht="15" customHeight="1" x14ac:dyDescent="0.2">
      <c r="A48" s="667"/>
      <c r="B48" s="462"/>
      <c r="C48" s="529"/>
      <c r="D48" s="308" t="str">
        <f>$W$13</f>
        <v>Prof.Dr.Sermin AKINCI</v>
      </c>
      <c r="E48" s="533">
        <v>1</v>
      </c>
      <c r="F48" s="529"/>
      <c r="G48" s="308" t="str">
        <f>$W$48</f>
        <v>Prof.Dr.Hüseyin DİKİCİ</v>
      </c>
      <c r="H48" s="533">
        <v>1</v>
      </c>
      <c r="I48" s="529"/>
      <c r="J48" s="308"/>
      <c r="K48" s="533"/>
      <c r="L48" s="529"/>
      <c r="M48" s="308" t="str">
        <f>M46</f>
        <v>Prof.Dr.Mehmet SÜTYEMEZ</v>
      </c>
      <c r="N48" s="533">
        <v>1</v>
      </c>
      <c r="P48" s="565" t="s">
        <v>1626</v>
      </c>
      <c r="Q48" s="397" t="s">
        <v>1627</v>
      </c>
      <c r="R48" s="565">
        <v>3</v>
      </c>
      <c r="S48" s="565">
        <v>0</v>
      </c>
      <c r="T48" s="565">
        <v>3</v>
      </c>
      <c r="U48" s="565">
        <f t="shared" si="19"/>
        <v>3</v>
      </c>
      <c r="V48" s="565">
        <v>4</v>
      </c>
      <c r="W48" s="546" t="s">
        <v>1568</v>
      </c>
      <c r="X48" s="5">
        <f t="shared" si="20"/>
        <v>3</v>
      </c>
      <c r="Y48" s="5">
        <f t="shared" si="5"/>
        <v>0</v>
      </c>
      <c r="Z48" s="4">
        <v>41</v>
      </c>
    </row>
    <row r="49" spans="1:26" ht="15" customHeight="1" x14ac:dyDescent="0.2">
      <c r="A49" s="667"/>
      <c r="B49" s="335" t="s">
        <v>1579</v>
      </c>
      <c r="C49" s="531" t="str">
        <f t="shared" ref="C49:H49" si="21">C47</f>
        <v>BBB108</v>
      </c>
      <c r="D49" s="312" t="str">
        <f t="shared" si="21"/>
        <v>PEYZAJ</v>
      </c>
      <c r="E49" s="532" t="str">
        <f>E47</f>
        <v>ZF122</v>
      </c>
      <c r="F49" s="531" t="str">
        <f t="shared" si="21"/>
        <v>BBB216</v>
      </c>
      <c r="G49" s="312" t="str">
        <f t="shared" si="21"/>
        <v>GÜBRELER VE BİTKİ BESLEME (SEÇ)</v>
      </c>
      <c r="H49" s="532" t="str">
        <f t="shared" si="21"/>
        <v>ZF129</v>
      </c>
      <c r="I49" s="531"/>
      <c r="J49" s="312"/>
      <c r="K49" s="532"/>
      <c r="L49" s="531" t="str">
        <f>L47</f>
        <v>BBB408</v>
      </c>
      <c r="M49" s="312" t="str">
        <f>M47</f>
        <v>SERT KABUKLU MEYVELER</v>
      </c>
      <c r="N49" s="532" t="str">
        <f>N47</f>
        <v>ZF125</v>
      </c>
      <c r="P49" s="565" t="s">
        <v>1628</v>
      </c>
      <c r="Q49" s="397" t="s">
        <v>1629</v>
      </c>
      <c r="R49" s="565">
        <v>2</v>
      </c>
      <c r="S49" s="565">
        <v>0</v>
      </c>
      <c r="T49" s="565">
        <v>2</v>
      </c>
      <c r="U49" s="565">
        <f t="shared" si="19"/>
        <v>2</v>
      </c>
      <c r="V49" s="565">
        <v>3</v>
      </c>
      <c r="W49" s="553" t="s">
        <v>1775</v>
      </c>
      <c r="X49" s="5">
        <f t="shared" si="20"/>
        <v>2</v>
      </c>
      <c r="Y49" s="5">
        <f t="shared" si="5"/>
        <v>0</v>
      </c>
      <c r="Z49" s="4">
        <v>45</v>
      </c>
    </row>
    <row r="50" spans="1:26" ht="15" customHeight="1" x14ac:dyDescent="0.2">
      <c r="A50" s="667"/>
      <c r="B50" s="462"/>
      <c r="C50" s="529"/>
      <c r="D50" s="308" t="str">
        <f>D48</f>
        <v>Prof.Dr.Sermin AKINCI</v>
      </c>
      <c r="E50" s="530">
        <v>1</v>
      </c>
      <c r="F50" s="529"/>
      <c r="G50" s="308" t="str">
        <f>G48</f>
        <v>Prof.Dr.Hüseyin DİKİCİ</v>
      </c>
      <c r="H50" s="530">
        <v>1</v>
      </c>
      <c r="I50" s="529"/>
      <c r="J50" s="308"/>
      <c r="K50" s="530"/>
      <c r="L50" s="529"/>
      <c r="M50" s="318" t="str">
        <f>M48</f>
        <v>Prof.Dr.Mehmet SÜTYEMEZ</v>
      </c>
      <c r="N50" s="530">
        <v>1</v>
      </c>
      <c r="P50" s="585" t="s">
        <v>1630</v>
      </c>
      <c r="Q50" s="397" t="s">
        <v>1631</v>
      </c>
      <c r="R50" s="585">
        <v>3</v>
      </c>
      <c r="S50" s="585">
        <v>0</v>
      </c>
      <c r="T50" s="585">
        <v>3</v>
      </c>
      <c r="U50" s="585">
        <f t="shared" si="19"/>
        <v>3</v>
      </c>
      <c r="V50" s="585">
        <v>4</v>
      </c>
      <c r="W50" s="318" t="s">
        <v>1767</v>
      </c>
      <c r="X50" s="5">
        <f t="shared" si="20"/>
        <v>3</v>
      </c>
      <c r="Y50" s="5">
        <f t="shared" si="5"/>
        <v>0</v>
      </c>
    </row>
    <row r="51" spans="1:26" ht="15" customHeight="1" x14ac:dyDescent="0.2">
      <c r="A51" s="667"/>
      <c r="B51" s="335" t="s">
        <v>1580</v>
      </c>
      <c r="C51" s="531" t="str">
        <f t="shared" ref="C51:H51" si="22">C49</f>
        <v>BBB108</v>
      </c>
      <c r="D51" s="312" t="str">
        <f t="shared" si="22"/>
        <v>PEYZAJ</v>
      </c>
      <c r="E51" s="532" t="str">
        <f t="shared" si="22"/>
        <v>ZF122</v>
      </c>
      <c r="F51" s="531" t="str">
        <f t="shared" si="22"/>
        <v>BBB216</v>
      </c>
      <c r="G51" s="312" t="str">
        <f t="shared" si="22"/>
        <v>GÜBRELER VE BİTKİ BESLEME (SEÇ)</v>
      </c>
      <c r="H51" s="532" t="str">
        <f t="shared" si="22"/>
        <v>ZF129</v>
      </c>
      <c r="I51" s="531"/>
      <c r="J51" s="312"/>
      <c r="K51" s="532"/>
      <c r="L51" s="531" t="str">
        <f>L49</f>
        <v>BBB408</v>
      </c>
      <c r="M51" s="312" t="str">
        <f>M49</f>
        <v>SERT KABUKLU MEYVELER</v>
      </c>
      <c r="N51" s="532" t="str">
        <f>N49</f>
        <v>ZF125</v>
      </c>
      <c r="P51" s="566" t="s">
        <v>1632</v>
      </c>
      <c r="Q51" s="583" t="s">
        <v>1633</v>
      </c>
      <c r="R51" s="566">
        <v>2</v>
      </c>
      <c r="S51" s="566">
        <v>0</v>
      </c>
      <c r="T51" s="566">
        <v>2</v>
      </c>
      <c r="U51" s="566">
        <f t="shared" si="19"/>
        <v>2</v>
      </c>
      <c r="V51" s="566">
        <v>3</v>
      </c>
      <c r="W51" s="583" t="s">
        <v>1771</v>
      </c>
      <c r="X51" s="5">
        <f t="shared" si="20"/>
        <v>2</v>
      </c>
      <c r="Y51" s="5">
        <f t="shared" si="5"/>
        <v>0</v>
      </c>
      <c r="Z51" s="4">
        <v>2</v>
      </c>
    </row>
    <row r="52" spans="1:26" ht="15" customHeight="1" thickBot="1" x14ac:dyDescent="0.25">
      <c r="A52" s="667"/>
      <c r="B52" s="462"/>
      <c r="C52" s="537"/>
      <c r="D52" s="538" t="str">
        <f>D50</f>
        <v>Prof.Dr.Sermin AKINCI</v>
      </c>
      <c r="E52" s="539">
        <v>1</v>
      </c>
      <c r="F52" s="537"/>
      <c r="G52" s="538" t="str">
        <f>G50</f>
        <v>Prof.Dr.Hüseyin DİKİCİ</v>
      </c>
      <c r="H52" s="539">
        <v>1</v>
      </c>
      <c r="I52" s="537"/>
      <c r="J52" s="538"/>
      <c r="K52" s="539"/>
      <c r="L52" s="544"/>
      <c r="M52" s="453" t="str">
        <f>M50</f>
        <v>Prof.Dr.Mehmet SÜTYEMEZ</v>
      </c>
      <c r="N52" s="545">
        <v>0</v>
      </c>
      <c r="P52" s="565"/>
      <c r="Q52" s="397"/>
      <c r="R52" s="565"/>
      <c r="S52" s="565"/>
      <c r="T52" s="565"/>
      <c r="U52" s="565"/>
      <c r="V52" s="565"/>
      <c r="W52" s="324"/>
    </row>
    <row r="53" spans="1:26" ht="15" customHeight="1" thickTop="1" x14ac:dyDescent="0.2">
      <c r="A53" s="667"/>
      <c r="B53" s="451" t="s">
        <v>1581</v>
      </c>
      <c r="F53" s="540" t="str">
        <f>$P$47</f>
        <v>BBB214</v>
      </c>
      <c r="G53" s="541" t="str">
        <f>$Q$47</f>
        <v>GIDA BİLİMİ VE TEKNOLOJİSİ (SEÇ)</v>
      </c>
      <c r="H53" s="542" t="s">
        <v>90</v>
      </c>
      <c r="I53" s="526" t="str">
        <f>$P$60</f>
        <v>BBB308</v>
      </c>
      <c r="J53" s="527" t="str">
        <f>$Q$60</f>
        <v>TOHUMCULUK TEKNİĞİ</v>
      </c>
      <c r="K53" s="528" t="s">
        <v>124</v>
      </c>
      <c r="L53" s="540" t="str">
        <f>$P$77</f>
        <v>BBB402</v>
      </c>
      <c r="M53" s="541" t="str">
        <f>$Q$77</f>
        <v>BAHÇE BİTKİLERİ ÇOĞALTMA TEKNİKLERİ</v>
      </c>
      <c r="N53" s="542" t="s">
        <v>122</v>
      </c>
      <c r="P53" s="565"/>
      <c r="Q53" s="444" t="s">
        <v>41</v>
      </c>
      <c r="R53" s="564">
        <f>SUM(R36:R44)</f>
        <v>9</v>
      </c>
      <c r="S53" s="564">
        <f>SUM(S36:S44)</f>
        <v>2</v>
      </c>
      <c r="T53" s="564">
        <f>SUM(T36:T44)</f>
        <v>10</v>
      </c>
      <c r="U53" s="564"/>
      <c r="V53" s="564">
        <f>SUM(V36:V44)</f>
        <v>30</v>
      </c>
      <c r="W53" s="445"/>
    </row>
    <row r="54" spans="1:26" ht="15" customHeight="1" x14ac:dyDescent="0.2">
      <c r="A54" s="667"/>
      <c r="B54" s="452"/>
      <c r="F54" s="529"/>
      <c r="G54" s="318" t="str">
        <f>$W$47</f>
        <v>Doç.Dr.Ahmet Levent İNANÇ</v>
      </c>
      <c r="H54" s="530">
        <v>1</v>
      </c>
      <c r="I54" s="529"/>
      <c r="J54" s="308" t="str">
        <f>$W$60</f>
        <v>Prof.Dr.Ahmet KORKMAZ</v>
      </c>
      <c r="K54" s="530">
        <v>1</v>
      </c>
      <c r="L54" s="529"/>
      <c r="M54" s="318" t="str">
        <f>$W$77</f>
        <v>Prof.Dr.Mehmet SÜTYEMEZ</v>
      </c>
      <c r="N54" s="530">
        <v>1</v>
      </c>
      <c r="P54" s="565"/>
      <c r="Q54" s="414"/>
      <c r="R54" s="543"/>
      <c r="S54" s="543"/>
      <c r="T54" s="543"/>
      <c r="U54" s="543"/>
      <c r="V54" s="543"/>
      <c r="W54" s="543"/>
    </row>
    <row r="55" spans="1:26" ht="15" customHeight="1" x14ac:dyDescent="0.2">
      <c r="A55" s="667"/>
      <c r="B55" s="451" t="s">
        <v>1582</v>
      </c>
      <c r="F55" s="531" t="str">
        <f t="shared" ref="F55:K55" si="23">F53</f>
        <v>BBB214</v>
      </c>
      <c r="G55" s="312" t="str">
        <f t="shared" si="23"/>
        <v>GIDA BİLİMİ VE TEKNOLOJİSİ (SEÇ)</v>
      </c>
      <c r="H55" s="532" t="str">
        <f t="shared" si="23"/>
        <v>ZF122</v>
      </c>
      <c r="I55" s="531" t="str">
        <f t="shared" si="23"/>
        <v>BBB308</v>
      </c>
      <c r="J55" s="312" t="str">
        <f t="shared" si="23"/>
        <v>TOHUMCULUK TEKNİĞİ</v>
      </c>
      <c r="K55" s="532" t="str">
        <f t="shared" si="23"/>
        <v>ZF125</v>
      </c>
      <c r="L55" s="531" t="str">
        <f>L53</f>
        <v>BBB402</v>
      </c>
      <c r="M55" s="312" t="str">
        <f>M53</f>
        <v>BAHÇE BİTKİLERİ ÇOĞALTMA TEKNİKLERİ</v>
      </c>
      <c r="N55" s="532" t="str">
        <f>N53</f>
        <v>ZF129</v>
      </c>
      <c r="P55" s="681" t="s">
        <v>1759</v>
      </c>
      <c r="Q55" s="681"/>
      <c r="R55" s="681"/>
      <c r="S55" s="681"/>
      <c r="T55" s="681"/>
      <c r="U55" s="681"/>
      <c r="V55" s="681"/>
      <c r="W55" s="682"/>
    </row>
    <row r="56" spans="1:26" ht="15" customHeight="1" thickBot="1" x14ac:dyDescent="0.25">
      <c r="A56" s="667"/>
      <c r="B56" s="452"/>
      <c r="F56" s="529"/>
      <c r="G56" s="308" t="str">
        <f>G54</f>
        <v>Doç.Dr.Ahmet Levent İNANÇ</v>
      </c>
      <c r="H56" s="533">
        <v>1</v>
      </c>
      <c r="I56" s="529"/>
      <c r="J56" s="308" t="str">
        <f>J54</f>
        <v>Prof.Dr.Ahmet KORKMAZ</v>
      </c>
      <c r="K56" s="533">
        <v>1</v>
      </c>
      <c r="L56" s="529"/>
      <c r="M56" s="308" t="str">
        <f>M54</f>
        <v>Prof.Dr.Mehmet SÜTYEMEZ</v>
      </c>
      <c r="N56" s="533">
        <v>0</v>
      </c>
      <c r="P56" s="564" t="s">
        <v>34</v>
      </c>
      <c r="Q56" s="564" t="s">
        <v>35</v>
      </c>
      <c r="R56" s="564" t="s">
        <v>36</v>
      </c>
      <c r="S56" s="564" t="s">
        <v>37</v>
      </c>
      <c r="T56" s="564" t="s">
        <v>38</v>
      </c>
      <c r="U56" s="564"/>
      <c r="V56" s="564" t="s">
        <v>39</v>
      </c>
      <c r="W56" s="564" t="s">
        <v>60</v>
      </c>
    </row>
    <row r="57" spans="1:26" ht="15" customHeight="1" thickTop="1" x14ac:dyDescent="0.2">
      <c r="A57" s="667"/>
      <c r="B57" s="451" t="s">
        <v>1583</v>
      </c>
      <c r="F57" s="607" t="str">
        <f>$P$36</f>
        <v>BOZ222</v>
      </c>
      <c r="G57" s="341" t="str">
        <f>$Q$36</f>
        <v>İNGİLİZCE IV</v>
      </c>
      <c r="H57" s="608" t="s">
        <v>124</v>
      </c>
      <c r="I57" s="540" t="str">
        <f>$P$69</f>
        <v>BBB316</v>
      </c>
      <c r="J57" s="541" t="str">
        <f>$Q$69</f>
        <v>MESLEKİ İNGİLİZCE- II- (SEÇ)</v>
      </c>
      <c r="K57" s="542" t="s">
        <v>90</v>
      </c>
      <c r="L57" s="531" t="str">
        <f>L55</f>
        <v>BBB402</v>
      </c>
      <c r="M57" s="312" t="str">
        <f>M55</f>
        <v>BAHÇE BİTKİLERİ ÇOĞALTMA TEKNİKLERİ</v>
      </c>
      <c r="N57" s="532" t="str">
        <f>N55</f>
        <v>ZF129</v>
      </c>
      <c r="P57" s="565" t="s">
        <v>1634</v>
      </c>
      <c r="Q57" s="397" t="s">
        <v>1635</v>
      </c>
      <c r="R57" s="565">
        <v>3</v>
      </c>
      <c r="S57" s="565">
        <v>0</v>
      </c>
      <c r="T57" s="565">
        <v>3</v>
      </c>
      <c r="U57" s="565">
        <f t="shared" ref="U57:U62" si="24">SUM(R57:S57)</f>
        <v>3</v>
      </c>
      <c r="V57" s="565">
        <v>3</v>
      </c>
      <c r="W57" s="546" t="s">
        <v>1576</v>
      </c>
      <c r="X57" s="5">
        <f t="shared" ref="X57:X62" si="25">COUNTIF(I$9:I$245,P57)</f>
        <v>3</v>
      </c>
      <c r="Y57" s="5">
        <f t="shared" si="5"/>
        <v>0</v>
      </c>
      <c r="Z57" s="4">
        <v>31</v>
      </c>
    </row>
    <row r="58" spans="1:26" ht="15" customHeight="1" x14ac:dyDescent="0.2">
      <c r="A58" s="667"/>
      <c r="B58" s="452"/>
      <c r="F58" s="605"/>
      <c r="G58" s="354" t="str">
        <f>$W$36</f>
        <v>Öğr.Gör.Zeynep CANLI</v>
      </c>
      <c r="H58" s="606">
        <v>1</v>
      </c>
      <c r="I58" s="529"/>
      <c r="J58" s="318" t="str">
        <f>$W$89</f>
        <v>Prof.Dr.İsmail GÜVENÇ</v>
      </c>
      <c r="K58" s="530">
        <v>1</v>
      </c>
      <c r="L58" s="529"/>
      <c r="M58" s="318" t="str">
        <f>M56</f>
        <v>Prof.Dr.Mehmet SÜTYEMEZ</v>
      </c>
      <c r="N58" s="530">
        <v>0</v>
      </c>
      <c r="P58" s="565" t="s">
        <v>1636</v>
      </c>
      <c r="Q58" s="397" t="s">
        <v>1637</v>
      </c>
      <c r="R58" s="565">
        <v>2</v>
      </c>
      <c r="S58" s="565">
        <v>0</v>
      </c>
      <c r="T58" s="565">
        <v>2</v>
      </c>
      <c r="U58" s="565">
        <f t="shared" si="24"/>
        <v>2</v>
      </c>
      <c r="V58" s="565">
        <v>2</v>
      </c>
      <c r="W58" s="552" t="s">
        <v>1113</v>
      </c>
      <c r="X58" s="5">
        <f t="shared" si="25"/>
        <v>2</v>
      </c>
      <c r="Y58" s="5">
        <f t="shared" si="5"/>
        <v>0</v>
      </c>
      <c r="Z58" s="4">
        <v>30</v>
      </c>
    </row>
    <row r="59" spans="1:26" ht="15" customHeight="1" x14ac:dyDescent="0.2">
      <c r="A59" s="667"/>
      <c r="B59" s="451" t="s">
        <v>1584</v>
      </c>
      <c r="F59" s="607" t="str">
        <f t="shared" ref="F59:H59" si="26">F57</f>
        <v>BOZ222</v>
      </c>
      <c r="G59" s="341" t="str">
        <f t="shared" si="26"/>
        <v>İNGİLİZCE IV</v>
      </c>
      <c r="H59" s="608" t="str">
        <f t="shared" si="26"/>
        <v>ZF125</v>
      </c>
      <c r="I59" s="531" t="str">
        <f t="shared" ref="I59:K59" si="27">I57</f>
        <v>BBB316</v>
      </c>
      <c r="J59" s="312" t="str">
        <f t="shared" si="27"/>
        <v>MESLEKİ İNGİLİZCE- II- (SEÇ)</v>
      </c>
      <c r="K59" s="532" t="str">
        <f t="shared" si="27"/>
        <v>ZF122</v>
      </c>
      <c r="L59" s="531" t="str">
        <f>L57</f>
        <v>BBB402</v>
      </c>
      <c r="M59" s="312" t="str">
        <f>M57</f>
        <v>BAHÇE BİTKİLERİ ÇOĞALTMA TEKNİKLERİ</v>
      </c>
      <c r="N59" s="532" t="str">
        <f>N57</f>
        <v>ZF129</v>
      </c>
      <c r="P59" s="565" t="s">
        <v>1638</v>
      </c>
      <c r="Q59" s="397" t="s">
        <v>1639</v>
      </c>
      <c r="R59" s="565">
        <v>0</v>
      </c>
      <c r="S59" s="565">
        <v>4</v>
      </c>
      <c r="T59" s="565">
        <v>0</v>
      </c>
      <c r="U59" s="565">
        <f t="shared" si="24"/>
        <v>4</v>
      </c>
      <c r="V59" s="565">
        <v>2</v>
      </c>
      <c r="W59" s="547" t="s">
        <v>63</v>
      </c>
      <c r="X59" s="5">
        <f t="shared" si="25"/>
        <v>4</v>
      </c>
      <c r="Y59" s="5">
        <f t="shared" si="5"/>
        <v>0</v>
      </c>
      <c r="Z59" s="4">
        <v>43</v>
      </c>
    </row>
    <row r="60" spans="1:26" ht="15" customHeight="1" thickBot="1" x14ac:dyDescent="0.25">
      <c r="A60" s="667"/>
      <c r="B60" s="452"/>
      <c r="F60" s="620"/>
      <c r="G60" s="621" t="str">
        <f>G58</f>
        <v>Öğr.Gör.Zeynep CANLI</v>
      </c>
      <c r="H60" s="622">
        <v>1</v>
      </c>
      <c r="I60" s="529"/>
      <c r="J60" s="308" t="str">
        <f>J58</f>
        <v>Prof.Dr.İsmail GÜVENÇ</v>
      </c>
      <c r="K60" s="533">
        <v>1</v>
      </c>
      <c r="L60" s="544"/>
      <c r="M60" s="453" t="str">
        <f>M58</f>
        <v>Prof.Dr.Mehmet SÜTYEMEZ</v>
      </c>
      <c r="N60" s="545">
        <v>0</v>
      </c>
      <c r="P60" s="565" t="s">
        <v>1640</v>
      </c>
      <c r="Q60" s="397" t="s">
        <v>1641</v>
      </c>
      <c r="R60" s="565">
        <v>2</v>
      </c>
      <c r="S60" s="565">
        <v>0</v>
      </c>
      <c r="T60" s="565">
        <v>2</v>
      </c>
      <c r="U60" s="565">
        <f t="shared" si="24"/>
        <v>2</v>
      </c>
      <c r="V60" s="565">
        <v>2</v>
      </c>
      <c r="W60" s="552" t="s">
        <v>1463</v>
      </c>
      <c r="X60" s="5">
        <f t="shared" si="25"/>
        <v>2</v>
      </c>
      <c r="Y60" s="5">
        <f t="shared" si="5"/>
        <v>0</v>
      </c>
      <c r="Z60" s="4">
        <v>45</v>
      </c>
    </row>
    <row r="61" spans="1:26" ht="15" customHeight="1" thickTop="1" x14ac:dyDescent="0.2">
      <c r="A61" s="667"/>
      <c r="B61" s="451" t="s">
        <v>1585</v>
      </c>
      <c r="C61" s="540"/>
      <c r="D61" s="541"/>
      <c r="E61" s="542"/>
      <c r="F61" s="540"/>
      <c r="G61" s="541"/>
      <c r="H61" s="542"/>
      <c r="I61" s="540"/>
      <c r="J61" s="541"/>
      <c r="K61" s="542"/>
      <c r="L61" s="540" t="str">
        <f>$P$79</f>
        <v>BBB406</v>
      </c>
      <c r="M61" s="541" t="str">
        <f>$Q$79</f>
        <v>MEZUNİYET ÇALIŞMASI II</v>
      </c>
      <c r="N61" s="542" t="s">
        <v>90</v>
      </c>
      <c r="P61" s="565" t="s">
        <v>1642</v>
      </c>
      <c r="Q61" s="397" t="s">
        <v>1643</v>
      </c>
      <c r="R61" s="565">
        <v>2</v>
      </c>
      <c r="S61" s="565">
        <v>2</v>
      </c>
      <c r="T61" s="565">
        <v>3</v>
      </c>
      <c r="U61" s="565">
        <f t="shared" si="24"/>
        <v>4</v>
      </c>
      <c r="V61" s="565">
        <v>4</v>
      </c>
      <c r="W61" s="546" t="s">
        <v>1563</v>
      </c>
      <c r="X61" s="5">
        <f t="shared" si="25"/>
        <v>4</v>
      </c>
      <c r="Y61" s="5">
        <f t="shared" si="5"/>
        <v>0</v>
      </c>
      <c r="Z61" s="4">
        <v>27</v>
      </c>
    </row>
    <row r="62" spans="1:26" ht="15" customHeight="1" x14ac:dyDescent="0.2">
      <c r="A62" s="667"/>
      <c r="B62" s="452"/>
      <c r="C62" s="529"/>
      <c r="D62" s="308"/>
      <c r="E62" s="530"/>
      <c r="F62" s="529"/>
      <c r="G62" s="308"/>
      <c r="H62" s="530"/>
      <c r="I62" s="529"/>
      <c r="J62" s="308"/>
      <c r="K62" s="530"/>
      <c r="L62" s="529"/>
      <c r="M62" s="308" t="str">
        <f>$W$79</f>
        <v>Bölüm Öğretim Üyeleri</v>
      </c>
      <c r="N62" s="530">
        <v>0</v>
      </c>
      <c r="P62" s="565" t="s">
        <v>1644</v>
      </c>
      <c r="Q62" s="397" t="s">
        <v>938</v>
      </c>
      <c r="R62" s="565">
        <v>0</v>
      </c>
      <c r="S62" s="565">
        <v>8</v>
      </c>
      <c r="T62" s="565">
        <v>0</v>
      </c>
      <c r="U62" s="565">
        <f t="shared" si="24"/>
        <v>8</v>
      </c>
      <c r="V62" s="565">
        <v>11</v>
      </c>
      <c r="W62" s="547" t="s">
        <v>63</v>
      </c>
      <c r="X62" s="5">
        <f t="shared" si="25"/>
        <v>0</v>
      </c>
      <c r="Y62" s="5">
        <f t="shared" si="5"/>
        <v>100</v>
      </c>
      <c r="Z62" s="4">
        <v>37</v>
      </c>
    </row>
    <row r="63" spans="1:26" ht="15" customHeight="1" x14ac:dyDescent="0.2">
      <c r="A63" s="667"/>
      <c r="B63" s="451" t="s">
        <v>1586</v>
      </c>
      <c r="C63" s="531"/>
      <c r="D63" s="312"/>
      <c r="E63" s="532"/>
      <c r="F63" s="531"/>
      <c r="G63" s="312"/>
      <c r="H63" s="532"/>
      <c r="I63" s="531"/>
      <c r="J63" s="312"/>
      <c r="K63" s="532"/>
      <c r="L63" s="531" t="str">
        <f>L61</f>
        <v>BBB406</v>
      </c>
      <c r="M63" s="312" t="str">
        <f>M61</f>
        <v>MEZUNİYET ÇALIŞMASI II</v>
      </c>
      <c r="N63" s="532" t="str">
        <f>N61</f>
        <v>ZF122</v>
      </c>
      <c r="P63" s="565"/>
      <c r="Q63" s="397" t="s">
        <v>1559</v>
      </c>
      <c r="R63" s="565"/>
      <c r="S63" s="565"/>
      <c r="T63" s="565"/>
      <c r="U63" s="565">
        <v>0</v>
      </c>
      <c r="V63" s="565">
        <v>2</v>
      </c>
      <c r="W63" s="324"/>
    </row>
    <row r="64" spans="1:26" ht="15" customHeight="1" thickBot="1" x14ac:dyDescent="0.25">
      <c r="A64" s="668"/>
      <c r="B64" s="525"/>
      <c r="C64" s="534"/>
      <c r="D64" s="535"/>
      <c r="E64" s="536"/>
      <c r="F64" s="534"/>
      <c r="G64" s="535"/>
      <c r="H64" s="536"/>
      <c r="I64" s="534"/>
      <c r="J64" s="535"/>
      <c r="K64" s="536"/>
      <c r="L64" s="534"/>
      <c r="M64" s="535" t="str">
        <f>M62</f>
        <v>Bölüm Öğretim Üyeleri</v>
      </c>
      <c r="N64" s="536">
        <v>0</v>
      </c>
      <c r="P64" s="565"/>
      <c r="Q64" s="397" t="s">
        <v>1560</v>
      </c>
      <c r="R64" s="565"/>
      <c r="S64" s="565"/>
      <c r="T64" s="565"/>
      <c r="U64" s="565">
        <v>0</v>
      </c>
      <c r="V64" s="565">
        <v>2</v>
      </c>
      <c r="W64" s="324"/>
    </row>
    <row r="65" spans="1:26" ht="15" customHeight="1" thickTop="1" x14ac:dyDescent="0.2">
      <c r="A65" s="666" t="s">
        <v>16</v>
      </c>
      <c r="B65" s="468" t="s">
        <v>1577</v>
      </c>
      <c r="C65" s="526" t="str">
        <f>$P$10</f>
        <v>BOZ102</v>
      </c>
      <c r="D65" s="527" t="str">
        <f>$Q$10</f>
        <v>TÜRK DİLİ II</v>
      </c>
      <c r="E65" s="528" t="s">
        <v>1764</v>
      </c>
      <c r="F65" s="526"/>
      <c r="G65" s="527"/>
      <c r="H65" s="528"/>
      <c r="I65" s="526" t="str">
        <f>$P$59</f>
        <v>BBB306</v>
      </c>
      <c r="J65" s="527" t="str">
        <f>$Q$59</f>
        <v>MESLEKİ UYGULAMA II</v>
      </c>
      <c r="K65" s="528" t="s">
        <v>124</v>
      </c>
      <c r="L65" s="526"/>
      <c r="M65" s="527"/>
      <c r="N65" s="528"/>
      <c r="P65" s="565"/>
      <c r="Q65" s="397" t="s">
        <v>1565</v>
      </c>
      <c r="R65" s="565"/>
      <c r="S65" s="565"/>
      <c r="T65" s="565"/>
      <c r="U65" s="565">
        <v>0</v>
      </c>
      <c r="V65" s="565">
        <v>2</v>
      </c>
      <c r="W65" s="324"/>
    </row>
    <row r="66" spans="1:26" ht="15" customHeight="1" thickBot="1" x14ac:dyDescent="0.25">
      <c r="A66" s="667"/>
      <c r="B66" s="462"/>
      <c r="C66" s="529"/>
      <c r="D66" s="308" t="str">
        <f>$W$10</f>
        <v>Öğr.Gör.ARİF ÖZGEN</v>
      </c>
      <c r="E66" s="530">
        <v>1</v>
      </c>
      <c r="F66" s="529"/>
      <c r="G66" s="308"/>
      <c r="H66" s="530"/>
      <c r="I66" s="529"/>
      <c r="J66" s="308" t="str">
        <f>$W$59</f>
        <v>Bölüm Öğretim Üyeleri</v>
      </c>
      <c r="K66" s="530">
        <v>0</v>
      </c>
      <c r="L66" s="529"/>
      <c r="M66" s="308"/>
      <c r="N66" s="530"/>
      <c r="P66" s="707" t="s">
        <v>1762</v>
      </c>
      <c r="Q66" s="708"/>
      <c r="R66" s="708"/>
      <c r="S66" s="708"/>
      <c r="T66" s="708"/>
      <c r="U66" s="708"/>
      <c r="V66" s="709"/>
      <c r="W66" s="324"/>
    </row>
    <row r="67" spans="1:26" ht="15" customHeight="1" thickTop="1" x14ac:dyDescent="0.2">
      <c r="A67" s="667"/>
      <c r="B67" s="335" t="s">
        <v>1578</v>
      </c>
      <c r="C67" s="531" t="str">
        <f>C65</f>
        <v>BOZ102</v>
      </c>
      <c r="D67" s="312" t="str">
        <f>D65</f>
        <v>TÜRK DİLİ II</v>
      </c>
      <c r="E67" s="528" t="s">
        <v>1764</v>
      </c>
      <c r="I67" s="531" t="str">
        <f>I65</f>
        <v>BBB306</v>
      </c>
      <c r="J67" s="312" t="str">
        <f>J65</f>
        <v>MESLEKİ UYGULAMA II</v>
      </c>
      <c r="K67" s="532" t="str">
        <f>K65</f>
        <v>ZF125</v>
      </c>
      <c r="L67" s="531"/>
      <c r="M67" s="312"/>
      <c r="N67" s="532"/>
      <c r="P67" s="565" t="s">
        <v>1645</v>
      </c>
      <c r="Q67" s="397" t="s">
        <v>1646</v>
      </c>
      <c r="R67" s="565">
        <v>2</v>
      </c>
      <c r="S67" s="565">
        <v>0</v>
      </c>
      <c r="T67" s="565">
        <v>2</v>
      </c>
      <c r="U67" s="565">
        <f t="shared" ref="U67:U72" si="28">SUM(R67:S67)</f>
        <v>2</v>
      </c>
      <c r="V67" s="565">
        <v>2</v>
      </c>
      <c r="W67" s="397" t="s">
        <v>1765</v>
      </c>
      <c r="X67" s="5">
        <f t="shared" ref="X67:X72" si="29">COUNTIF(I$9:I$245,P67)</f>
        <v>2</v>
      </c>
      <c r="Y67" s="5">
        <f t="shared" si="5"/>
        <v>0</v>
      </c>
    </row>
    <row r="68" spans="1:26" ht="15" customHeight="1" x14ac:dyDescent="0.2">
      <c r="A68" s="667"/>
      <c r="B68" s="462"/>
      <c r="C68" s="529"/>
      <c r="D68" s="308" t="str">
        <f>D66</f>
        <v>Öğr.Gör.ARİF ÖZGEN</v>
      </c>
      <c r="E68" s="533">
        <v>1</v>
      </c>
      <c r="I68" s="529"/>
      <c r="J68" s="308" t="str">
        <f>J66</f>
        <v>Bölüm Öğretim Üyeleri</v>
      </c>
      <c r="K68" s="533">
        <v>0</v>
      </c>
      <c r="L68" s="529"/>
      <c r="M68" s="308"/>
      <c r="N68" s="533"/>
      <c r="P68" s="565" t="s">
        <v>1647</v>
      </c>
      <c r="Q68" s="397" t="s">
        <v>1648</v>
      </c>
      <c r="R68" s="565">
        <v>2</v>
      </c>
      <c r="S68" s="565">
        <v>0</v>
      </c>
      <c r="T68" s="565">
        <v>2</v>
      </c>
      <c r="U68" s="565">
        <f t="shared" si="28"/>
        <v>2</v>
      </c>
      <c r="V68" s="565">
        <v>2</v>
      </c>
      <c r="W68" s="552" t="s">
        <v>1113</v>
      </c>
      <c r="X68" s="5">
        <f t="shared" si="29"/>
        <v>2</v>
      </c>
      <c r="Y68" s="5">
        <f t="shared" si="5"/>
        <v>0</v>
      </c>
      <c r="Z68" s="4">
        <v>27</v>
      </c>
    </row>
    <row r="69" spans="1:26" ht="15" customHeight="1" x14ac:dyDescent="0.2">
      <c r="A69" s="667"/>
      <c r="B69" s="335" t="s">
        <v>1579</v>
      </c>
      <c r="C69" s="531" t="str">
        <f>$P$11</f>
        <v>BOZ104</v>
      </c>
      <c r="D69" s="312" t="str">
        <f>$Q$11</f>
        <v>ATATÜRK İLKELERİ VE İNKİLAP TARİHİ II</v>
      </c>
      <c r="E69" s="532" t="s">
        <v>1764</v>
      </c>
      <c r="I69" s="531" t="str">
        <f t="shared" ref="I69:J72" si="30">I67</f>
        <v>BBB306</v>
      </c>
      <c r="J69" s="312" t="str">
        <f t="shared" si="30"/>
        <v>MESLEKİ UYGULAMA II</v>
      </c>
      <c r="K69" s="532" t="str">
        <f>K67</f>
        <v>ZF125</v>
      </c>
      <c r="L69" s="531"/>
      <c r="M69" s="312"/>
      <c r="N69" s="532"/>
      <c r="P69" s="565" t="s">
        <v>1649</v>
      </c>
      <c r="Q69" s="397" t="s">
        <v>1650</v>
      </c>
      <c r="R69" s="565">
        <v>2</v>
      </c>
      <c r="S69" s="565">
        <v>0</v>
      </c>
      <c r="T69" s="565">
        <v>2</v>
      </c>
      <c r="U69" s="565">
        <f t="shared" si="28"/>
        <v>2</v>
      </c>
      <c r="V69" s="565">
        <v>2</v>
      </c>
      <c r="W69" s="552" t="s">
        <v>1463</v>
      </c>
      <c r="X69" s="5">
        <f t="shared" si="29"/>
        <v>2</v>
      </c>
      <c r="Y69" s="5">
        <f t="shared" si="5"/>
        <v>0</v>
      </c>
    </row>
    <row r="70" spans="1:26" ht="15" customHeight="1" x14ac:dyDescent="0.2">
      <c r="A70" s="667"/>
      <c r="B70" s="462"/>
      <c r="C70" s="529"/>
      <c r="D70" s="318" t="str">
        <f>$W$11</f>
        <v>Öğr.Gör.Ahmet ÖZKARCI</v>
      </c>
      <c r="E70" s="530">
        <v>1</v>
      </c>
      <c r="I70" s="529"/>
      <c r="J70" s="308" t="str">
        <f t="shared" si="30"/>
        <v>Bölüm Öğretim Üyeleri</v>
      </c>
      <c r="K70" s="530">
        <v>0</v>
      </c>
      <c r="L70" s="529"/>
      <c r="M70" s="308"/>
      <c r="N70" s="530"/>
      <c r="P70" s="565" t="s">
        <v>1651</v>
      </c>
      <c r="Q70" s="397" t="s">
        <v>1652</v>
      </c>
      <c r="R70" s="565">
        <v>2</v>
      </c>
      <c r="S70" s="565">
        <v>0</v>
      </c>
      <c r="T70" s="565">
        <v>2</v>
      </c>
      <c r="U70" s="565">
        <f t="shared" si="28"/>
        <v>2</v>
      </c>
      <c r="V70" s="565">
        <v>2</v>
      </c>
      <c r="W70" s="546" t="s">
        <v>1118</v>
      </c>
      <c r="X70" s="5">
        <f t="shared" si="29"/>
        <v>2</v>
      </c>
      <c r="Y70" s="5">
        <f t="shared" si="5"/>
        <v>0</v>
      </c>
      <c r="Z70" s="4">
        <v>37</v>
      </c>
    </row>
    <row r="71" spans="1:26" ht="15" customHeight="1" x14ac:dyDescent="0.2">
      <c r="A71" s="667"/>
      <c r="B71" s="335" t="s">
        <v>1580</v>
      </c>
      <c r="C71" s="531" t="str">
        <f>C69</f>
        <v>BOZ104</v>
      </c>
      <c r="D71" s="312" t="str">
        <f>D69</f>
        <v>ATATÜRK İLKELERİ VE İNKİLAP TARİHİ II</v>
      </c>
      <c r="E71" s="532" t="s">
        <v>1764</v>
      </c>
      <c r="F71" s="531"/>
      <c r="G71" s="312"/>
      <c r="H71" s="532"/>
      <c r="I71" s="531" t="str">
        <f t="shared" si="30"/>
        <v>BBB306</v>
      </c>
      <c r="J71" s="312" t="str">
        <f t="shared" si="30"/>
        <v>MESLEKİ UYGULAMA II</v>
      </c>
      <c r="K71" s="532" t="str">
        <f>K69</f>
        <v>ZF125</v>
      </c>
      <c r="L71" s="531"/>
      <c r="M71" s="312"/>
      <c r="N71" s="532"/>
      <c r="P71" s="565" t="s">
        <v>1653</v>
      </c>
      <c r="Q71" s="397" t="s">
        <v>1654</v>
      </c>
      <c r="R71" s="565">
        <v>2</v>
      </c>
      <c r="S71" s="565">
        <v>0</v>
      </c>
      <c r="T71" s="565">
        <v>2</v>
      </c>
      <c r="U71" s="565">
        <f t="shared" si="28"/>
        <v>2</v>
      </c>
      <c r="V71" s="565">
        <v>2</v>
      </c>
      <c r="W71" s="324"/>
      <c r="X71" s="5">
        <f t="shared" si="29"/>
        <v>0</v>
      </c>
      <c r="Y71" s="5">
        <f t="shared" si="5"/>
        <v>100</v>
      </c>
    </row>
    <row r="72" spans="1:26" ht="15" customHeight="1" thickBot="1" x14ac:dyDescent="0.25">
      <c r="A72" s="667"/>
      <c r="B72" s="462"/>
      <c r="C72" s="544"/>
      <c r="D72" s="453" t="str">
        <f>D70</f>
        <v>Öğr.Gör.Ahmet ÖZKARCI</v>
      </c>
      <c r="E72" s="539">
        <v>1</v>
      </c>
      <c r="F72" s="537"/>
      <c r="G72" s="538"/>
      <c r="H72" s="539"/>
      <c r="I72" s="537"/>
      <c r="J72" s="538" t="str">
        <f t="shared" si="30"/>
        <v>Bölüm Öğretim Üyeleri</v>
      </c>
      <c r="K72" s="539">
        <v>0</v>
      </c>
      <c r="L72" s="537"/>
      <c r="M72" s="538"/>
      <c r="N72" s="539"/>
      <c r="P72" s="565" t="s">
        <v>1655</v>
      </c>
      <c r="Q72" s="397" t="s">
        <v>1656</v>
      </c>
      <c r="R72" s="565">
        <v>2</v>
      </c>
      <c r="S72" s="565">
        <v>0</v>
      </c>
      <c r="T72" s="565">
        <v>2</v>
      </c>
      <c r="U72" s="565">
        <f t="shared" si="28"/>
        <v>2</v>
      </c>
      <c r="V72" s="565">
        <v>2</v>
      </c>
      <c r="W72" s="546" t="s">
        <v>1563</v>
      </c>
      <c r="X72" s="5">
        <f t="shared" si="29"/>
        <v>2</v>
      </c>
      <c r="Y72" s="5">
        <f t="shared" si="5"/>
        <v>0</v>
      </c>
      <c r="Z72" s="4">
        <v>31</v>
      </c>
    </row>
    <row r="73" spans="1:26" ht="15" customHeight="1" thickTop="1" x14ac:dyDescent="0.2">
      <c r="A73" s="667"/>
      <c r="B73" s="451" t="s">
        <v>1581</v>
      </c>
      <c r="C73" s="540" t="str">
        <f>$P$12</f>
        <v>BOZ122</v>
      </c>
      <c r="D73" s="541" t="str">
        <f>$Q$12</f>
        <v>İNGİLİZCE II</v>
      </c>
      <c r="E73" s="542" t="s">
        <v>1764</v>
      </c>
      <c r="F73" s="540" t="str">
        <f>$P$49</f>
        <v>BBB218</v>
      </c>
      <c r="G73" s="541" t="str">
        <f>$Q$49</f>
        <v>ÖLÇME BİLGİSİ (SEÇ)</v>
      </c>
      <c r="H73" s="542" t="s">
        <v>90</v>
      </c>
      <c r="I73" s="540" t="str">
        <f>$P$58</f>
        <v>BBB304</v>
      </c>
      <c r="J73" s="541" t="str">
        <f>$Q$58</f>
        <v>ÇEVRE DOSTU TARIM</v>
      </c>
      <c r="K73" s="542" t="s">
        <v>124</v>
      </c>
      <c r="P73" s="565"/>
      <c r="Q73" s="444" t="s">
        <v>41</v>
      </c>
      <c r="R73" s="564">
        <f>SUM(R57:R65)</f>
        <v>9</v>
      </c>
      <c r="S73" s="564">
        <f>SUM(S57:S65)</f>
        <v>14</v>
      </c>
      <c r="T73" s="564">
        <f>SUM(T57:T65)</f>
        <v>10</v>
      </c>
      <c r="U73" s="564"/>
      <c r="V73" s="564">
        <f>SUM(V57:V65)</f>
        <v>30</v>
      </c>
      <c r="W73" s="564"/>
    </row>
    <row r="74" spans="1:26" ht="15" customHeight="1" x14ac:dyDescent="0.2">
      <c r="A74" s="667"/>
      <c r="B74" s="452"/>
      <c r="C74" s="529"/>
      <c r="D74" s="318" t="str">
        <f>$W$12</f>
        <v>Öğr.Gör.Kemal HASANCAOĞLU</v>
      </c>
      <c r="E74" s="530">
        <v>1</v>
      </c>
      <c r="F74" s="529"/>
      <c r="G74" s="318" t="str">
        <f>$W$49</f>
        <v>Proff.Dr.Adil AKYÜZ</v>
      </c>
      <c r="H74" s="530">
        <v>1</v>
      </c>
      <c r="I74" s="529"/>
      <c r="J74" s="318" t="str">
        <f>$W$58</f>
        <v>Prof.Dr.Sermin AKINCI</v>
      </c>
      <c r="K74" s="530">
        <v>1</v>
      </c>
      <c r="P74" s="565"/>
      <c r="Q74" s="414"/>
      <c r="R74" s="543"/>
      <c r="S74" s="543"/>
      <c r="T74" s="543"/>
      <c r="U74" s="543"/>
      <c r="V74" s="543"/>
      <c r="W74" s="543"/>
    </row>
    <row r="75" spans="1:26" ht="15" customHeight="1" x14ac:dyDescent="0.2">
      <c r="A75" s="667"/>
      <c r="B75" s="451" t="s">
        <v>1582</v>
      </c>
      <c r="C75" s="531" t="str">
        <f>C73</f>
        <v>BOZ122</v>
      </c>
      <c r="D75" s="312" t="str">
        <f>D73</f>
        <v>İNGİLİZCE II</v>
      </c>
      <c r="E75" s="532" t="s">
        <v>1764</v>
      </c>
      <c r="F75" s="531" t="str">
        <f t="shared" ref="F75:K75" si="31">F73</f>
        <v>BBB218</v>
      </c>
      <c r="G75" s="312" t="str">
        <f t="shared" si="31"/>
        <v>ÖLÇME BİLGİSİ (SEÇ)</v>
      </c>
      <c r="H75" s="532" t="str">
        <f t="shared" si="31"/>
        <v>ZF122</v>
      </c>
      <c r="I75" s="531" t="str">
        <f t="shared" si="31"/>
        <v>BBB304</v>
      </c>
      <c r="J75" s="312" t="str">
        <f t="shared" si="31"/>
        <v>ÇEVRE DOSTU TARIM</v>
      </c>
      <c r="K75" s="532" t="str">
        <f t="shared" si="31"/>
        <v>ZF125</v>
      </c>
      <c r="P75" s="681" t="s">
        <v>56</v>
      </c>
      <c r="Q75" s="681"/>
      <c r="R75" s="681"/>
      <c r="S75" s="681"/>
      <c r="T75" s="681"/>
      <c r="U75" s="681"/>
      <c r="V75" s="681"/>
      <c r="W75" s="682"/>
    </row>
    <row r="76" spans="1:26" ht="15" customHeight="1" thickBot="1" x14ac:dyDescent="0.25">
      <c r="A76" s="667"/>
      <c r="B76" s="452"/>
      <c r="C76" s="529"/>
      <c r="D76" s="308" t="str">
        <f>D74</f>
        <v>Öğr.Gör.Kemal HASANCAOĞLU</v>
      </c>
      <c r="E76" s="533">
        <v>1</v>
      </c>
      <c r="F76" s="529"/>
      <c r="G76" s="308" t="str">
        <f>G74</f>
        <v>Proff.Dr.Adil AKYÜZ</v>
      </c>
      <c r="H76" s="533">
        <v>1</v>
      </c>
      <c r="I76" s="529"/>
      <c r="J76" s="308" t="str">
        <f t="shared" ref="J76" si="32">J74</f>
        <v>Prof.Dr.Sermin AKINCI</v>
      </c>
      <c r="K76" s="533">
        <v>1</v>
      </c>
      <c r="P76" s="564" t="s">
        <v>34</v>
      </c>
      <c r="Q76" s="564" t="s">
        <v>35</v>
      </c>
      <c r="R76" s="564" t="s">
        <v>36</v>
      </c>
      <c r="S76" s="564" t="s">
        <v>37</v>
      </c>
      <c r="T76" s="564" t="s">
        <v>38</v>
      </c>
      <c r="U76" s="564"/>
      <c r="V76" s="564" t="s">
        <v>39</v>
      </c>
      <c r="W76" s="564" t="s">
        <v>60</v>
      </c>
    </row>
    <row r="77" spans="1:26" ht="15" customHeight="1" thickTop="1" x14ac:dyDescent="0.2">
      <c r="A77" s="667"/>
      <c r="B77" s="451" t="s">
        <v>1583</v>
      </c>
      <c r="C77" s="531"/>
      <c r="D77" s="312"/>
      <c r="E77" s="532"/>
      <c r="F77" s="531"/>
      <c r="G77" s="312"/>
      <c r="H77" s="532"/>
      <c r="I77" s="595" t="s">
        <v>1645</v>
      </c>
      <c r="J77" s="397" t="s">
        <v>1646</v>
      </c>
      <c r="K77" s="542" t="s">
        <v>1766</v>
      </c>
      <c r="L77" s="540" t="str">
        <f>$P$78</f>
        <v>BBB404</v>
      </c>
      <c r="M77" s="541" t="str">
        <f>$Q$78</f>
        <v>YUMUŞAK ÇEKİRDEKLİ MEYVELER</v>
      </c>
      <c r="N77" s="542" t="s">
        <v>124</v>
      </c>
      <c r="P77" s="565" t="s">
        <v>1657</v>
      </c>
      <c r="Q77" s="397" t="s">
        <v>1658</v>
      </c>
      <c r="R77" s="565">
        <v>2</v>
      </c>
      <c r="S77" s="565">
        <v>2</v>
      </c>
      <c r="T77" s="565">
        <v>3</v>
      </c>
      <c r="U77" s="565">
        <f t="shared" ref="U77:U82" si="33">SUM(R77:S77)</f>
        <v>4</v>
      </c>
      <c r="V77" s="565">
        <v>4</v>
      </c>
      <c r="W77" s="546" t="s">
        <v>1576</v>
      </c>
      <c r="X77" s="5">
        <f t="shared" ref="X77:X82" si="34">COUNTIF(L$5:L$243,P77)</f>
        <v>4</v>
      </c>
      <c r="Y77" s="5">
        <f t="shared" ref="Y77:Y91" si="35">IF(U77=X77,0,100)</f>
        <v>0</v>
      </c>
      <c r="Z77" s="4">
        <v>48</v>
      </c>
    </row>
    <row r="78" spans="1:26" ht="15" customHeight="1" x14ac:dyDescent="0.2">
      <c r="A78" s="667"/>
      <c r="B78" s="452"/>
      <c r="C78" s="529"/>
      <c r="D78" s="318"/>
      <c r="E78" s="530"/>
      <c r="F78" s="529"/>
      <c r="G78" s="318"/>
      <c r="H78" s="530"/>
      <c r="I78" s="595"/>
      <c r="J78" s="397" t="s">
        <v>1765</v>
      </c>
      <c r="K78" s="530"/>
      <c r="L78" s="529"/>
      <c r="M78" s="318" t="str">
        <f>$W$78</f>
        <v>Doç.Dr. Kadir Uğurtan YILMAZ</v>
      </c>
      <c r="N78" s="530">
        <v>1</v>
      </c>
      <c r="P78" s="565" t="s">
        <v>1659</v>
      </c>
      <c r="Q78" s="397" t="s">
        <v>1660</v>
      </c>
      <c r="R78" s="565">
        <v>2</v>
      </c>
      <c r="S78" s="565">
        <v>0</v>
      </c>
      <c r="T78" s="565">
        <v>2</v>
      </c>
      <c r="U78" s="565">
        <f t="shared" si="33"/>
        <v>2</v>
      </c>
      <c r="V78" s="565">
        <v>4</v>
      </c>
      <c r="W78" s="546" t="s">
        <v>1768</v>
      </c>
      <c r="X78" s="5">
        <f t="shared" si="34"/>
        <v>2</v>
      </c>
      <c r="Y78" s="5">
        <f t="shared" si="35"/>
        <v>0</v>
      </c>
      <c r="Z78" s="4">
        <v>46</v>
      </c>
    </row>
    <row r="79" spans="1:26" ht="15" customHeight="1" x14ac:dyDescent="0.2">
      <c r="A79" s="667"/>
      <c r="B79" s="451" t="s">
        <v>1584</v>
      </c>
      <c r="C79" s="531"/>
      <c r="D79" s="312"/>
      <c r="E79" s="532"/>
      <c r="F79" s="531"/>
      <c r="G79" s="312"/>
      <c r="H79" s="532"/>
      <c r="I79" s="595" t="s">
        <v>1645</v>
      </c>
      <c r="J79" s="397" t="s">
        <v>1646</v>
      </c>
      <c r="K79" s="532" t="s">
        <v>1766</v>
      </c>
      <c r="L79" s="531" t="str">
        <f>L77</f>
        <v>BBB404</v>
      </c>
      <c r="M79" s="312" t="str">
        <f>M77</f>
        <v>YUMUŞAK ÇEKİRDEKLİ MEYVELER</v>
      </c>
      <c r="N79" s="532" t="str">
        <f>N77</f>
        <v>ZF125</v>
      </c>
      <c r="P79" s="565" t="s">
        <v>1661</v>
      </c>
      <c r="Q79" s="397" t="s">
        <v>1662</v>
      </c>
      <c r="R79" s="565">
        <v>0</v>
      </c>
      <c r="S79" s="565">
        <v>2</v>
      </c>
      <c r="T79" s="565">
        <v>0</v>
      </c>
      <c r="U79" s="565">
        <f t="shared" si="33"/>
        <v>2</v>
      </c>
      <c r="V79" s="565">
        <v>4</v>
      </c>
      <c r="W79" s="547" t="s">
        <v>63</v>
      </c>
      <c r="X79" s="5">
        <f t="shared" si="34"/>
        <v>2</v>
      </c>
      <c r="Y79" s="5">
        <f t="shared" si="35"/>
        <v>0</v>
      </c>
      <c r="Z79" s="4">
        <v>40</v>
      </c>
    </row>
    <row r="80" spans="1:26" ht="15" customHeight="1" thickBot="1" x14ac:dyDescent="0.25">
      <c r="A80" s="667"/>
      <c r="B80" s="452"/>
      <c r="C80" s="544"/>
      <c r="D80" s="453"/>
      <c r="E80" s="545"/>
      <c r="F80" s="544"/>
      <c r="G80" s="453"/>
      <c r="H80" s="545"/>
      <c r="I80" s="529"/>
      <c r="J80" s="397" t="s">
        <v>1765</v>
      </c>
      <c r="K80" s="533"/>
      <c r="L80" s="529"/>
      <c r="M80" s="308" t="str">
        <f>M78</f>
        <v>Doç.Dr. Kadir Uğurtan YILMAZ</v>
      </c>
      <c r="N80" s="533">
        <v>1</v>
      </c>
      <c r="P80" s="565" t="s">
        <v>1663</v>
      </c>
      <c r="Q80" s="397" t="s">
        <v>1664</v>
      </c>
      <c r="R80" s="565">
        <v>2</v>
      </c>
      <c r="S80" s="565">
        <v>2</v>
      </c>
      <c r="T80" s="565">
        <v>3</v>
      </c>
      <c r="U80" s="565">
        <f t="shared" si="33"/>
        <v>4</v>
      </c>
      <c r="V80" s="565">
        <v>3</v>
      </c>
      <c r="W80" s="546" t="s">
        <v>1576</v>
      </c>
      <c r="X80" s="5">
        <f t="shared" si="34"/>
        <v>4</v>
      </c>
      <c r="Y80" s="5">
        <f t="shared" si="35"/>
        <v>0</v>
      </c>
      <c r="Z80" s="4">
        <v>41</v>
      </c>
    </row>
    <row r="81" spans="1:26" ht="15" customHeight="1" thickTop="1" x14ac:dyDescent="0.2">
      <c r="A81" s="667"/>
      <c r="B81" s="451" t="s">
        <v>1585</v>
      </c>
      <c r="C81" s="540"/>
      <c r="D81" s="541"/>
      <c r="E81" s="542"/>
      <c r="F81" s="540"/>
      <c r="G81" s="541"/>
      <c r="H81" s="542"/>
      <c r="I81" s="540"/>
      <c r="J81" s="541"/>
      <c r="K81" s="542"/>
      <c r="L81" s="540"/>
      <c r="M81" s="541"/>
      <c r="N81" s="542"/>
      <c r="P81" s="565" t="s">
        <v>1665</v>
      </c>
      <c r="Q81" s="397" t="s">
        <v>1666</v>
      </c>
      <c r="R81" s="565">
        <v>2</v>
      </c>
      <c r="S81" s="565">
        <v>0</v>
      </c>
      <c r="T81" s="565">
        <v>2</v>
      </c>
      <c r="U81" s="565">
        <f t="shared" si="33"/>
        <v>2</v>
      </c>
      <c r="V81" s="565">
        <v>3</v>
      </c>
      <c r="W81" s="546" t="s">
        <v>1564</v>
      </c>
      <c r="X81" s="5">
        <f t="shared" si="34"/>
        <v>2</v>
      </c>
      <c r="Y81" s="5">
        <f t="shared" si="35"/>
        <v>0</v>
      </c>
      <c r="Z81" s="4">
        <v>44</v>
      </c>
    </row>
    <row r="82" spans="1:26" ht="15" customHeight="1" x14ac:dyDescent="0.2">
      <c r="A82" s="667"/>
      <c r="B82" s="452"/>
      <c r="C82" s="529"/>
      <c r="D82" s="308"/>
      <c r="E82" s="530"/>
      <c r="F82" s="529"/>
      <c r="G82" s="308"/>
      <c r="H82" s="530"/>
      <c r="I82" s="529"/>
      <c r="J82" s="318"/>
      <c r="K82" s="530"/>
      <c r="L82" s="529"/>
      <c r="M82" s="308"/>
      <c r="N82" s="530"/>
      <c r="P82" s="565" t="s">
        <v>1667</v>
      </c>
      <c r="Q82" s="397" t="s">
        <v>1668</v>
      </c>
      <c r="R82" s="565">
        <v>2</v>
      </c>
      <c r="S82" s="565">
        <v>0</v>
      </c>
      <c r="T82" s="565">
        <v>2</v>
      </c>
      <c r="U82" s="565">
        <f t="shared" si="33"/>
        <v>2</v>
      </c>
      <c r="V82" s="565">
        <v>3</v>
      </c>
      <c r="W82" s="546" t="s">
        <v>1118</v>
      </c>
      <c r="X82" s="5">
        <f t="shared" si="34"/>
        <v>2</v>
      </c>
      <c r="Y82" s="5">
        <f t="shared" si="35"/>
        <v>0</v>
      </c>
      <c r="Z82" s="4">
        <v>34</v>
      </c>
    </row>
    <row r="83" spans="1:26" ht="15" customHeight="1" x14ac:dyDescent="0.2">
      <c r="A83" s="667"/>
      <c r="B83" s="451" t="s">
        <v>1586</v>
      </c>
      <c r="C83" s="531"/>
      <c r="D83" s="312"/>
      <c r="E83" s="532"/>
      <c r="F83" s="531"/>
      <c r="G83" s="312"/>
      <c r="H83" s="532"/>
      <c r="I83" s="531"/>
      <c r="J83" s="312"/>
      <c r="K83" s="532"/>
      <c r="L83" s="531"/>
      <c r="M83" s="312"/>
      <c r="N83" s="532"/>
      <c r="P83" s="565"/>
      <c r="Q83" s="397" t="s">
        <v>1559</v>
      </c>
      <c r="R83" s="565"/>
      <c r="S83" s="565"/>
      <c r="T83" s="565"/>
      <c r="U83" s="565"/>
      <c r="V83" s="565">
        <v>3</v>
      </c>
      <c r="W83" s="397"/>
    </row>
    <row r="84" spans="1:26" ht="15" customHeight="1" thickBot="1" x14ac:dyDescent="0.25">
      <c r="A84" s="668"/>
      <c r="B84" s="525"/>
      <c r="C84" s="534"/>
      <c r="D84" s="535"/>
      <c r="E84" s="536"/>
      <c r="F84" s="534"/>
      <c r="G84" s="535"/>
      <c r="H84" s="536"/>
      <c r="I84" s="529"/>
      <c r="J84" s="308"/>
      <c r="K84" s="533"/>
      <c r="L84" s="534"/>
      <c r="M84" s="535"/>
      <c r="N84" s="536"/>
      <c r="P84" s="565"/>
      <c r="Q84" s="397" t="s">
        <v>1560</v>
      </c>
      <c r="R84" s="565"/>
      <c r="S84" s="565"/>
      <c r="T84" s="565"/>
      <c r="U84" s="565"/>
      <c r="V84" s="565">
        <v>3</v>
      </c>
      <c r="W84" s="397"/>
    </row>
    <row r="85" spans="1:26" ht="15" customHeight="1" thickTop="1" x14ac:dyDescent="0.2">
      <c r="A85" s="666" t="s">
        <v>32</v>
      </c>
      <c r="B85" s="468" t="s">
        <v>1577</v>
      </c>
      <c r="C85" s="526"/>
      <c r="D85" s="527"/>
      <c r="E85" s="528"/>
      <c r="F85" s="526"/>
      <c r="G85" s="527"/>
      <c r="H85" s="528"/>
      <c r="I85" s="526"/>
      <c r="J85" s="527"/>
      <c r="K85" s="528"/>
      <c r="L85" s="526"/>
      <c r="M85" s="527"/>
      <c r="N85" s="528"/>
      <c r="P85" s="565"/>
      <c r="Q85" s="397" t="s">
        <v>1565</v>
      </c>
      <c r="R85" s="565"/>
      <c r="S85" s="565"/>
      <c r="T85" s="565"/>
      <c r="U85" s="565"/>
      <c r="V85" s="565">
        <v>3</v>
      </c>
      <c r="W85" s="397"/>
    </row>
    <row r="86" spans="1:26" ht="15" customHeight="1" x14ac:dyDescent="0.2">
      <c r="A86" s="667"/>
      <c r="B86" s="462"/>
      <c r="C86" s="529"/>
      <c r="D86" s="308"/>
      <c r="E86" s="530"/>
      <c r="F86" s="529"/>
      <c r="G86" s="308"/>
      <c r="H86" s="530"/>
      <c r="I86" s="529"/>
      <c r="J86" s="308"/>
      <c r="K86" s="530"/>
      <c r="L86" s="529"/>
      <c r="M86" s="308"/>
      <c r="N86" s="530"/>
      <c r="P86" s="681" t="s">
        <v>1763</v>
      </c>
      <c r="Q86" s="681"/>
      <c r="R86" s="681"/>
      <c r="S86" s="681"/>
      <c r="T86" s="681"/>
      <c r="U86" s="681"/>
      <c r="V86" s="681"/>
      <c r="W86" s="397"/>
    </row>
    <row r="87" spans="1:26" ht="15" customHeight="1" x14ac:dyDescent="0.2">
      <c r="A87" s="667"/>
      <c r="B87" s="335" t="s">
        <v>1578</v>
      </c>
      <c r="C87" s="587"/>
      <c r="D87" s="588"/>
      <c r="E87" s="589"/>
      <c r="F87" s="531"/>
      <c r="G87" s="312"/>
      <c r="H87" s="532"/>
      <c r="I87" s="531" t="str">
        <f>$P$57</f>
        <v>BBB302</v>
      </c>
      <c r="J87" s="312" t="str">
        <f>$Q$57</f>
        <v>BİTKİ ISLAHI</v>
      </c>
      <c r="K87" s="532" t="s">
        <v>124</v>
      </c>
      <c r="L87" s="531"/>
      <c r="M87" s="312"/>
      <c r="N87" s="532"/>
      <c r="P87" s="565" t="s">
        <v>1669</v>
      </c>
      <c r="Q87" s="397" t="s">
        <v>1670</v>
      </c>
      <c r="R87" s="565">
        <v>2</v>
      </c>
      <c r="S87" s="565">
        <v>0</v>
      </c>
      <c r="T87" s="565">
        <v>2</v>
      </c>
      <c r="U87" s="565">
        <f>SUM(R87:S87)</f>
        <v>2</v>
      </c>
      <c r="V87" s="565">
        <v>3</v>
      </c>
      <c r="W87" s="546" t="s">
        <v>1563</v>
      </c>
      <c r="X87" s="5">
        <f>COUNTIF(L$5:L$243,P87)</f>
        <v>2</v>
      </c>
      <c r="Y87" s="5">
        <f t="shared" si="35"/>
        <v>0</v>
      </c>
      <c r="Z87" s="4">
        <v>47</v>
      </c>
    </row>
    <row r="88" spans="1:26" ht="15" customHeight="1" x14ac:dyDescent="0.2">
      <c r="A88" s="667"/>
      <c r="B88" s="462"/>
      <c r="C88" s="590"/>
      <c r="D88" s="591"/>
      <c r="E88" s="592"/>
      <c r="F88" s="529"/>
      <c r="G88" s="308"/>
      <c r="H88" s="533"/>
      <c r="I88" s="529"/>
      <c r="J88" s="308" t="str">
        <f>$W$57</f>
        <v>Prof.Dr.Mehmet SÜTYEMEZ</v>
      </c>
      <c r="K88" s="533">
        <v>1</v>
      </c>
      <c r="L88" s="529"/>
      <c r="M88" s="308"/>
      <c r="N88" s="533"/>
      <c r="P88" s="565" t="s">
        <v>1671</v>
      </c>
      <c r="Q88" s="397" t="s">
        <v>1672</v>
      </c>
      <c r="R88" s="565">
        <v>2</v>
      </c>
      <c r="S88" s="565">
        <v>0</v>
      </c>
      <c r="T88" s="565">
        <v>2</v>
      </c>
      <c r="U88" s="565">
        <f>SUM(R88:S88)</f>
        <v>2</v>
      </c>
      <c r="V88" s="565">
        <v>3</v>
      </c>
      <c r="W88" s="552" t="s">
        <v>1463</v>
      </c>
      <c r="X88" s="5">
        <f>COUNTIF(L$5:L$243,P88)</f>
        <v>2</v>
      </c>
      <c r="Y88" s="5">
        <f t="shared" si="35"/>
        <v>0</v>
      </c>
    </row>
    <row r="89" spans="1:26" ht="15" customHeight="1" x14ac:dyDescent="0.2">
      <c r="A89" s="667"/>
      <c r="B89" s="335" t="s">
        <v>1579</v>
      </c>
      <c r="C89" s="587"/>
      <c r="D89" s="588"/>
      <c r="E89" s="589"/>
      <c r="F89" s="531" t="str">
        <f>$P$51</f>
        <v>BBB224</v>
      </c>
      <c r="G89" s="312" t="str">
        <f>$Q$51</f>
        <v>TARIMSAL YAYIM VE İLETİŞİM TEKNİKLERİ (SEÇ)</v>
      </c>
      <c r="H89" s="532" t="s">
        <v>90</v>
      </c>
      <c r="I89" s="531" t="str">
        <f>I87</f>
        <v>BBB302</v>
      </c>
      <c r="J89" s="312" t="str">
        <f>J87</f>
        <v>BİTKİ ISLAHI</v>
      </c>
      <c r="K89" s="532" t="str">
        <f>K87</f>
        <v>ZF125</v>
      </c>
      <c r="L89" s="531" t="str">
        <f>$P$87</f>
        <v>BBB414</v>
      </c>
      <c r="M89" s="312" t="str">
        <f>$Q$87</f>
        <v>BODUR MEYVE YETİŞTİRİCİLİĞİ (SEÇ)</v>
      </c>
      <c r="N89" s="532" t="s">
        <v>122</v>
      </c>
      <c r="P89" s="565" t="s">
        <v>1673</v>
      </c>
      <c r="Q89" s="397" t="s">
        <v>1674</v>
      </c>
      <c r="R89" s="565">
        <v>2</v>
      </c>
      <c r="S89" s="565">
        <v>0</v>
      </c>
      <c r="T89" s="565">
        <v>2</v>
      </c>
      <c r="U89" s="565">
        <f>SUM(R89:S89)</f>
        <v>2</v>
      </c>
      <c r="V89" s="565">
        <v>3</v>
      </c>
      <c r="W89" s="546" t="s">
        <v>1564</v>
      </c>
      <c r="X89" s="5">
        <f>COUNTIF(L$5:L$243,P89)</f>
        <v>2</v>
      </c>
      <c r="Y89" s="5">
        <f t="shared" si="35"/>
        <v>0</v>
      </c>
      <c r="Z89" s="4">
        <v>43</v>
      </c>
    </row>
    <row r="90" spans="1:26" ht="15" customHeight="1" x14ac:dyDescent="0.2">
      <c r="A90" s="667"/>
      <c r="B90" s="462"/>
      <c r="C90" s="590"/>
      <c r="D90" s="591"/>
      <c r="E90" s="592"/>
      <c r="F90" s="529"/>
      <c r="G90" s="599" t="s">
        <v>1771</v>
      </c>
      <c r="H90" s="530">
        <v>1</v>
      </c>
      <c r="I90" s="529"/>
      <c r="J90" s="308" t="str">
        <f>J88</f>
        <v>Prof.Dr.Mehmet SÜTYEMEZ</v>
      </c>
      <c r="K90" s="530">
        <v>1</v>
      </c>
      <c r="L90" s="529"/>
      <c r="M90" s="318" t="str">
        <f>$W$87</f>
        <v>Dr.Ö.Ü.Yusuf NİKPEYMA</v>
      </c>
      <c r="N90" s="530">
        <v>1</v>
      </c>
      <c r="P90" s="565" t="s">
        <v>1675</v>
      </c>
      <c r="Q90" s="397" t="s">
        <v>1676</v>
      </c>
      <c r="R90" s="565">
        <v>2</v>
      </c>
      <c r="S90" s="565">
        <v>0</v>
      </c>
      <c r="T90" s="565">
        <v>2</v>
      </c>
      <c r="U90" s="565">
        <f>SUM(R90:S90)</f>
        <v>2</v>
      </c>
      <c r="V90" s="565">
        <v>3</v>
      </c>
      <c r="W90" s="546" t="s">
        <v>1118</v>
      </c>
      <c r="X90" s="5">
        <f>COUNTIF(L$5:L$243,P90)</f>
        <v>2</v>
      </c>
      <c r="Y90" s="5">
        <f t="shared" si="35"/>
        <v>0</v>
      </c>
      <c r="Z90" s="4">
        <v>38</v>
      </c>
    </row>
    <row r="91" spans="1:26" ht="12.75" x14ac:dyDescent="0.2">
      <c r="A91" s="667"/>
      <c r="B91" s="335" t="s">
        <v>1580</v>
      </c>
      <c r="C91" s="587"/>
      <c r="D91" s="588"/>
      <c r="E91" s="589"/>
      <c r="F91" s="531" t="str">
        <f t="shared" ref="F91:H91" si="36">F89</f>
        <v>BBB224</v>
      </c>
      <c r="G91" s="312" t="str">
        <f t="shared" si="36"/>
        <v>TARIMSAL YAYIM VE İLETİŞİM TEKNİKLERİ (SEÇ)</v>
      </c>
      <c r="H91" s="532" t="str">
        <f t="shared" si="36"/>
        <v>ZF122</v>
      </c>
      <c r="I91" s="531" t="str">
        <f>I89</f>
        <v>BBB302</v>
      </c>
      <c r="J91" s="312" t="str">
        <f>J89</f>
        <v>BİTKİ ISLAHI</v>
      </c>
      <c r="K91" s="532" t="str">
        <f>K89</f>
        <v>ZF125</v>
      </c>
      <c r="L91" s="531" t="str">
        <f>L89</f>
        <v>BBB414</v>
      </c>
      <c r="M91" s="312" t="str">
        <f>M89</f>
        <v>BODUR MEYVE YETİŞTİRİCİLİĞİ (SEÇ)</v>
      </c>
      <c r="N91" s="532" t="str">
        <f>N89</f>
        <v>ZF129</v>
      </c>
      <c r="P91" s="565" t="s">
        <v>1677</v>
      </c>
      <c r="Q91" s="397" t="s">
        <v>1678</v>
      </c>
      <c r="R91" s="565">
        <v>2</v>
      </c>
      <c r="S91" s="565">
        <v>0</v>
      </c>
      <c r="T91" s="565">
        <v>2</v>
      </c>
      <c r="U91" s="565">
        <f>SUM(R91:S91)</f>
        <v>2</v>
      </c>
      <c r="V91" s="565">
        <v>3</v>
      </c>
      <c r="W91" s="552" t="s">
        <v>1113</v>
      </c>
      <c r="X91" s="5">
        <f>COUNTIF(L$5:L$243,P91)</f>
        <v>2</v>
      </c>
      <c r="Y91" s="5">
        <f t="shared" si="35"/>
        <v>0</v>
      </c>
      <c r="Z91" s="4">
        <v>2</v>
      </c>
    </row>
    <row r="92" spans="1:26" ht="15" customHeight="1" thickBot="1" x14ac:dyDescent="0.25">
      <c r="A92" s="667"/>
      <c r="B92" s="462"/>
      <c r="C92" s="593"/>
      <c r="D92" s="594"/>
      <c r="E92" s="592"/>
      <c r="F92" s="537"/>
      <c r="G92" s="538" t="str">
        <f>G90</f>
        <v>Arş. Gör.Dr.Cevahir Kaynakçı BAYDAR</v>
      </c>
      <c r="H92" s="545">
        <v>1</v>
      </c>
      <c r="I92" s="537"/>
      <c r="J92" s="538" t="str">
        <f>J90</f>
        <v>Prof.Dr.Mehmet SÜTYEMEZ</v>
      </c>
      <c r="K92" s="539">
        <v>1</v>
      </c>
      <c r="L92" s="544"/>
      <c r="M92" s="453" t="str">
        <f>M90</f>
        <v>Dr.Ö.Ü.Yusuf NİKPEYMA</v>
      </c>
      <c r="N92" s="545">
        <v>1</v>
      </c>
      <c r="P92" s="565"/>
      <c r="Q92" s="444" t="s">
        <v>41</v>
      </c>
      <c r="R92" s="564">
        <f>SUM(R77:R85)</f>
        <v>10</v>
      </c>
      <c r="S92" s="564">
        <f>SUM(S77:S85)</f>
        <v>6</v>
      </c>
      <c r="T92" s="564">
        <f>SUM(T77:T85)</f>
        <v>12</v>
      </c>
      <c r="U92" s="564"/>
      <c r="V92" s="564">
        <f>SUM(V77:V85)</f>
        <v>30</v>
      </c>
      <c r="W92" s="443"/>
    </row>
    <row r="93" spans="1:26" ht="15" customHeight="1" thickTop="1" x14ac:dyDescent="0.2">
      <c r="A93" s="667"/>
      <c r="B93" s="451" t="s">
        <v>1581</v>
      </c>
      <c r="C93" s="602" t="str">
        <f>$P$15</f>
        <v>BTE176</v>
      </c>
      <c r="D93" s="603" t="str">
        <f>$Q$15</f>
        <v>GENEL EKONOMİ</v>
      </c>
      <c r="E93" s="604" t="s">
        <v>1772</v>
      </c>
      <c r="F93" s="540" t="str">
        <f>$P$46</f>
        <v>BBB210</v>
      </c>
      <c r="G93" s="541" t="str">
        <f>$Q$46</f>
        <v>ARAŞTIRMA VE DENEME METOTLARI (SEÇ)</v>
      </c>
      <c r="H93" s="542" t="s">
        <v>122</v>
      </c>
      <c r="I93" s="623" t="str">
        <f>$P$72</f>
        <v>BBB322</v>
      </c>
      <c r="J93" s="541" t="str">
        <f>$Q$72</f>
        <v>TURUNÇGİLLER (SEÇ)</v>
      </c>
      <c r="K93" s="542" t="s">
        <v>124</v>
      </c>
      <c r="L93" s="531" t="str">
        <f>$P$88</f>
        <v>BBB416</v>
      </c>
      <c r="M93" s="312" t="str">
        <f>$Q$88</f>
        <v>EV BAHÇECİLİĞİ (SEÇ)</v>
      </c>
      <c r="N93" s="532" t="s">
        <v>90</v>
      </c>
      <c r="P93" s="6"/>
    </row>
    <row r="94" spans="1:26" ht="15" customHeight="1" x14ac:dyDescent="0.2">
      <c r="A94" s="667"/>
      <c r="B94" s="452"/>
      <c r="C94" s="605"/>
      <c r="D94" s="354" t="str">
        <f>$W$15</f>
        <v>Öğr.Gör.Yeşim AYTOP</v>
      </c>
      <c r="E94" s="606">
        <v>1</v>
      </c>
      <c r="F94" s="529"/>
      <c r="G94" s="318" t="str">
        <f>$W$46</f>
        <v>Prof.Dr.M Sait EKİNCİ</v>
      </c>
      <c r="H94" s="530">
        <v>1</v>
      </c>
      <c r="I94" s="501"/>
      <c r="J94" s="318" t="str">
        <f>$W$72</f>
        <v>Dr.Ö.Ü.Yusuf NİKPEYMA</v>
      </c>
      <c r="K94" s="530">
        <v>1</v>
      </c>
      <c r="L94" s="529"/>
      <c r="M94" s="308" t="str">
        <f>$W$88</f>
        <v>Prof.Dr.Ahmet KORKMAZ</v>
      </c>
      <c r="N94" s="530">
        <v>1</v>
      </c>
      <c r="P94" s="6"/>
    </row>
    <row r="95" spans="1:26" ht="15" customHeight="1" x14ac:dyDescent="0.2">
      <c r="A95" s="667"/>
      <c r="B95" s="451" t="s">
        <v>1582</v>
      </c>
      <c r="C95" s="607" t="str">
        <f>C93</f>
        <v>BTE176</v>
      </c>
      <c r="D95" s="341" t="str">
        <f>D93</f>
        <v>GENEL EKONOMİ</v>
      </c>
      <c r="E95" s="608" t="str">
        <f>E93</f>
        <v>ZF121</v>
      </c>
      <c r="F95" s="531" t="str">
        <f t="shared" ref="F95:H95" si="37">F93</f>
        <v>BBB210</v>
      </c>
      <c r="G95" s="312" t="str">
        <f t="shared" si="37"/>
        <v>ARAŞTIRMA VE DENEME METOTLARI (SEÇ)</v>
      </c>
      <c r="H95" s="532" t="str">
        <f t="shared" si="37"/>
        <v>ZF129</v>
      </c>
      <c r="I95" s="584" t="str">
        <f t="shared" ref="I95:K95" si="38">I93</f>
        <v>BBB322</v>
      </c>
      <c r="J95" s="312" t="str">
        <f t="shared" si="38"/>
        <v>TURUNÇGİLLER (SEÇ)</v>
      </c>
      <c r="K95" s="532" t="str">
        <f t="shared" si="38"/>
        <v>ZF125</v>
      </c>
      <c r="L95" s="531" t="str">
        <f>L93</f>
        <v>BBB416</v>
      </c>
      <c r="M95" s="312" t="str">
        <f>M93</f>
        <v>EV BAHÇECİLİĞİ (SEÇ)</v>
      </c>
      <c r="N95" s="532" t="str">
        <f>N93</f>
        <v>ZF122</v>
      </c>
      <c r="P95" s="6"/>
    </row>
    <row r="96" spans="1:26" ht="15" customHeight="1" thickBot="1" x14ac:dyDescent="0.25">
      <c r="A96" s="667"/>
      <c r="B96" s="452"/>
      <c r="C96" s="605"/>
      <c r="D96" s="344" t="str">
        <f>D94</f>
        <v>Öğr.Gör.Yeşim AYTOP</v>
      </c>
      <c r="E96" s="609">
        <v>1</v>
      </c>
      <c r="F96" s="529"/>
      <c r="G96" s="308" t="str">
        <f>G94</f>
        <v>Prof.Dr.M Sait EKİNCİ</v>
      </c>
      <c r="H96" s="533">
        <v>1</v>
      </c>
      <c r="I96" s="501"/>
      <c r="J96" s="308" t="str">
        <f>J94</f>
        <v>Dr.Ö.Ü.Yusuf NİKPEYMA</v>
      </c>
      <c r="K96" s="533">
        <v>1</v>
      </c>
      <c r="L96" s="537"/>
      <c r="M96" s="538" t="str">
        <f>M94</f>
        <v>Prof.Dr.Ahmet KORKMAZ</v>
      </c>
      <c r="N96" s="539">
        <v>1</v>
      </c>
      <c r="P96" s="6"/>
    </row>
    <row r="97" spans="1:23" ht="15" customHeight="1" thickTop="1" x14ac:dyDescent="0.2">
      <c r="A97" s="667"/>
      <c r="B97" s="451" t="s">
        <v>1583</v>
      </c>
      <c r="C97" s="531" t="s">
        <v>1769</v>
      </c>
      <c r="D97" s="312" t="s">
        <v>1770</v>
      </c>
      <c r="E97" s="532" t="s">
        <v>123</v>
      </c>
      <c r="F97" s="531" t="str">
        <f>F95</f>
        <v>BBB210</v>
      </c>
      <c r="G97" s="312" t="str">
        <f>G95</f>
        <v>ARAŞTIRMA VE DENEME METOTLARI (SEÇ)</v>
      </c>
      <c r="H97" s="532" t="str">
        <f>H95</f>
        <v>ZF129</v>
      </c>
      <c r="I97" s="584"/>
      <c r="J97" s="312"/>
      <c r="K97" s="532"/>
      <c r="L97" s="531" t="str">
        <f>$P$89</f>
        <v>BBB418</v>
      </c>
      <c r="M97" s="312" t="str">
        <f>$Q$89</f>
        <v>ÖZEL BAĞCILIK (SEÇ)</v>
      </c>
      <c r="N97" s="532" t="s">
        <v>124</v>
      </c>
      <c r="P97" s="6"/>
    </row>
    <row r="98" spans="1:23" ht="15" customHeight="1" x14ac:dyDescent="0.2">
      <c r="A98" s="667"/>
      <c r="B98" s="452"/>
      <c r="C98" s="529"/>
      <c r="D98" s="308" t="s">
        <v>1771</v>
      </c>
      <c r="E98" s="530">
        <v>1</v>
      </c>
      <c r="F98" s="529"/>
      <c r="G98" s="318" t="str">
        <f>G96</f>
        <v>Prof.Dr.M Sait EKİNCİ</v>
      </c>
      <c r="H98" s="530">
        <v>1</v>
      </c>
      <c r="I98" s="501"/>
      <c r="J98" s="318"/>
      <c r="K98" s="530"/>
      <c r="L98" s="529"/>
      <c r="M98" s="318" t="str">
        <f>$W$89</f>
        <v>Prof.Dr.İsmail GÜVENÇ</v>
      </c>
      <c r="N98" s="530">
        <v>1</v>
      </c>
      <c r="P98" s="6"/>
    </row>
    <row r="99" spans="1:23" ht="15" customHeight="1" x14ac:dyDescent="0.2">
      <c r="A99" s="667"/>
      <c r="B99" s="451" t="s">
        <v>1584</v>
      </c>
      <c r="C99" s="531" t="s">
        <v>1769</v>
      </c>
      <c r="D99" s="312" t="s">
        <v>1770</v>
      </c>
      <c r="E99" s="532" t="s">
        <v>123</v>
      </c>
      <c r="F99" s="531"/>
      <c r="G99" s="312"/>
      <c r="H99" s="532"/>
      <c r="I99" s="531"/>
      <c r="J99" s="312"/>
      <c r="K99" s="532"/>
      <c r="L99" s="531" t="str">
        <f>L97</f>
        <v>BBB418</v>
      </c>
      <c r="M99" s="312" t="str">
        <f>M97</f>
        <v>ÖZEL BAĞCILIK (SEÇ)</v>
      </c>
      <c r="N99" s="532" t="str">
        <f>N97</f>
        <v>ZF125</v>
      </c>
      <c r="P99" s="6"/>
    </row>
    <row r="100" spans="1:23" ht="15" customHeight="1" thickBot="1" x14ac:dyDescent="0.25">
      <c r="A100" s="667"/>
      <c r="B100" s="452"/>
      <c r="C100" s="537"/>
      <c r="D100" s="538" t="s">
        <v>1771</v>
      </c>
      <c r="E100" s="530">
        <v>1</v>
      </c>
      <c r="F100" s="544"/>
      <c r="G100" s="453"/>
      <c r="H100" s="545"/>
      <c r="I100" s="544"/>
      <c r="J100" s="453"/>
      <c r="K100" s="545"/>
      <c r="L100" s="544"/>
      <c r="M100" s="453" t="str">
        <f>M98</f>
        <v>Prof.Dr.İsmail GÜVENÇ</v>
      </c>
      <c r="N100" s="545">
        <v>1</v>
      </c>
      <c r="P100" s="6"/>
    </row>
    <row r="101" spans="1:23" ht="15" customHeight="1" thickTop="1" x14ac:dyDescent="0.2">
      <c r="A101" s="667"/>
      <c r="B101" s="451" t="s">
        <v>1585</v>
      </c>
      <c r="C101" s="540"/>
      <c r="D101" s="541"/>
      <c r="E101" s="542"/>
      <c r="F101" s="540"/>
      <c r="G101" s="541"/>
      <c r="H101" s="542"/>
      <c r="I101" s="540"/>
      <c r="J101" s="541"/>
      <c r="K101" s="542"/>
      <c r="L101" s="540"/>
      <c r="M101" s="541"/>
      <c r="N101" s="542"/>
      <c r="P101" s="6"/>
    </row>
    <row r="102" spans="1:23" ht="15" customHeight="1" x14ac:dyDescent="0.2">
      <c r="A102" s="667"/>
      <c r="B102" s="452"/>
      <c r="C102" s="529"/>
      <c r="D102" s="308"/>
      <c r="E102" s="530"/>
      <c r="F102" s="529"/>
      <c r="G102" s="308"/>
      <c r="H102" s="530"/>
      <c r="I102" s="529"/>
      <c r="J102" s="308"/>
      <c r="K102" s="530"/>
      <c r="L102" s="529"/>
      <c r="M102" s="308"/>
      <c r="N102" s="530"/>
      <c r="P102" s="6"/>
    </row>
    <row r="103" spans="1:23" ht="15" customHeight="1" x14ac:dyDescent="0.2">
      <c r="A103" s="667"/>
      <c r="B103" s="451" t="s">
        <v>1586</v>
      </c>
      <c r="C103" s="531"/>
      <c r="D103" s="312"/>
      <c r="E103" s="532"/>
      <c r="F103" s="531"/>
      <c r="G103" s="312"/>
      <c r="H103" s="532"/>
      <c r="I103" s="531"/>
      <c r="J103" s="312"/>
      <c r="K103" s="532"/>
      <c r="L103" s="531"/>
      <c r="M103" s="312"/>
      <c r="N103" s="532"/>
      <c r="P103" s="6"/>
    </row>
    <row r="104" spans="1:23" ht="15" customHeight="1" thickBot="1" x14ac:dyDescent="0.25">
      <c r="A104" s="668"/>
      <c r="B104" s="525"/>
      <c r="C104" s="534"/>
      <c r="D104" s="535"/>
      <c r="E104" s="536"/>
      <c r="F104" s="534"/>
      <c r="G104" s="535"/>
      <c r="H104" s="536"/>
      <c r="I104" s="534"/>
      <c r="J104" s="535"/>
      <c r="K104" s="536"/>
      <c r="L104" s="534"/>
      <c r="M104" s="535"/>
      <c r="N104" s="536"/>
      <c r="P104" s="6"/>
      <c r="Q104" s="6"/>
      <c r="R104" s="6"/>
      <c r="S104" s="6"/>
      <c r="T104" s="6"/>
      <c r="U104" s="6"/>
      <c r="V104" s="6"/>
      <c r="W104" s="6"/>
    </row>
    <row r="105" spans="1:23" ht="15" hidden="1" customHeight="1" x14ac:dyDescent="0.2">
      <c r="A105" s="666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6"/>
      <c r="Q105" s="6"/>
      <c r="R105" s="6"/>
      <c r="S105" s="6"/>
      <c r="T105" s="6"/>
      <c r="U105" s="6"/>
      <c r="V105" s="6"/>
      <c r="W105" s="6"/>
    </row>
    <row r="106" spans="1:23" ht="15" hidden="1" customHeight="1" x14ac:dyDescent="0.2">
      <c r="A106" s="667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6"/>
      <c r="Q106" s="6"/>
      <c r="R106" s="6"/>
      <c r="S106" s="6"/>
      <c r="T106" s="6"/>
      <c r="U106" s="6"/>
      <c r="V106" s="6"/>
      <c r="W106" s="6"/>
    </row>
    <row r="107" spans="1:23" ht="15" hidden="1" customHeight="1" x14ac:dyDescent="0.2">
      <c r="A107" s="667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6"/>
      <c r="Q107" s="6"/>
      <c r="R107" s="6"/>
      <c r="S107" s="6"/>
      <c r="T107" s="6"/>
      <c r="U107" s="6"/>
      <c r="V107" s="6"/>
      <c r="W107" s="6"/>
    </row>
    <row r="108" spans="1:23" ht="15" hidden="1" customHeight="1" x14ac:dyDescent="0.2">
      <c r="A108" s="667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6"/>
      <c r="Q108" s="6"/>
      <c r="R108" s="6"/>
      <c r="S108" s="6"/>
      <c r="T108" s="6"/>
      <c r="U108" s="6"/>
      <c r="V108" s="6"/>
      <c r="W108" s="6"/>
    </row>
    <row r="109" spans="1:23" ht="15" hidden="1" customHeight="1" x14ac:dyDescent="0.2">
      <c r="A109" s="667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6"/>
      <c r="Q109" s="6"/>
      <c r="R109" s="6"/>
      <c r="S109" s="6"/>
      <c r="T109" s="6"/>
      <c r="U109" s="6"/>
      <c r="V109" s="6"/>
      <c r="W109" s="6"/>
    </row>
    <row r="110" spans="1:23" ht="15" hidden="1" customHeight="1" x14ac:dyDescent="0.2">
      <c r="A110" s="667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6"/>
      <c r="Q110" s="6"/>
      <c r="R110" s="6"/>
      <c r="S110" s="6"/>
      <c r="T110" s="6"/>
      <c r="U110" s="6"/>
      <c r="V110" s="6"/>
      <c r="W110" s="6"/>
    </row>
    <row r="111" spans="1:23" ht="15" hidden="1" customHeight="1" x14ac:dyDescent="0.2">
      <c r="A111" s="667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6"/>
      <c r="Q111" s="6"/>
      <c r="R111" s="6"/>
      <c r="S111" s="6"/>
      <c r="T111" s="6"/>
      <c r="U111" s="6"/>
      <c r="V111" s="6"/>
      <c r="W111" s="6"/>
    </row>
    <row r="112" spans="1:23" ht="15" hidden="1" customHeight="1" x14ac:dyDescent="0.2">
      <c r="A112" s="667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6"/>
      <c r="Q112" s="6"/>
      <c r="R112" s="6"/>
      <c r="S112" s="6"/>
      <c r="T112" s="6"/>
      <c r="U112" s="6"/>
      <c r="V112" s="6"/>
      <c r="W112" s="6"/>
    </row>
    <row r="113" spans="1:23" ht="15" hidden="1" customHeight="1" x14ac:dyDescent="0.2">
      <c r="A113" s="667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6"/>
      <c r="Q113" s="6"/>
      <c r="R113" s="6"/>
      <c r="S113" s="6"/>
      <c r="T113" s="6"/>
      <c r="U113" s="6"/>
      <c r="V113" s="6"/>
      <c r="W113" s="6"/>
    </row>
    <row r="114" spans="1:23" ht="15" hidden="1" customHeight="1" x14ac:dyDescent="0.2">
      <c r="A114" s="667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6"/>
      <c r="Q114" s="6"/>
      <c r="R114" s="6"/>
      <c r="S114" s="6"/>
      <c r="T114" s="6"/>
      <c r="U114" s="6"/>
      <c r="V114" s="6"/>
      <c r="W114" s="6"/>
    </row>
    <row r="115" spans="1:23" ht="15" hidden="1" customHeight="1" x14ac:dyDescent="0.2">
      <c r="A115" s="667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6"/>
      <c r="Q115" s="6"/>
      <c r="R115" s="6"/>
      <c r="S115" s="6"/>
      <c r="T115" s="6"/>
      <c r="U115" s="6"/>
      <c r="V115" s="6"/>
      <c r="W115" s="6"/>
    </row>
    <row r="116" spans="1:23" ht="15" hidden="1" customHeight="1" x14ac:dyDescent="0.2">
      <c r="A116" s="667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6"/>
      <c r="Q116" s="6"/>
      <c r="R116" s="6"/>
      <c r="S116" s="6"/>
      <c r="T116" s="6"/>
      <c r="U116" s="6"/>
      <c r="V116" s="6"/>
      <c r="W116" s="6"/>
    </row>
    <row r="117" spans="1:23" ht="15" hidden="1" customHeight="1" x14ac:dyDescent="0.2">
      <c r="A117" s="667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6"/>
      <c r="Q117" s="6"/>
      <c r="R117" s="6"/>
      <c r="S117" s="6"/>
      <c r="T117" s="6"/>
      <c r="U117" s="6"/>
      <c r="V117" s="6"/>
      <c r="W117" s="6"/>
    </row>
    <row r="118" spans="1:23" ht="15" hidden="1" customHeight="1" x14ac:dyDescent="0.2">
      <c r="A118" s="667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6"/>
      <c r="Q118" s="6"/>
      <c r="R118" s="6"/>
      <c r="S118" s="6"/>
      <c r="T118" s="6"/>
      <c r="U118" s="6"/>
      <c r="V118" s="6"/>
      <c r="W118" s="6"/>
    </row>
    <row r="119" spans="1:23" ht="15" hidden="1" customHeight="1" x14ac:dyDescent="0.2">
      <c r="A119" s="667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6"/>
      <c r="Q119" s="6"/>
      <c r="R119" s="6"/>
      <c r="S119" s="6"/>
      <c r="T119" s="6"/>
      <c r="U119" s="6"/>
      <c r="V119" s="6"/>
      <c r="W119" s="6"/>
    </row>
    <row r="120" spans="1:23" ht="15" hidden="1" customHeight="1" x14ac:dyDescent="0.2">
      <c r="A120" s="667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6"/>
      <c r="Q120" s="6"/>
      <c r="R120" s="6"/>
      <c r="S120" s="6"/>
      <c r="T120" s="6"/>
      <c r="U120" s="6"/>
      <c r="V120" s="6"/>
      <c r="W120" s="6"/>
    </row>
    <row r="121" spans="1:23" ht="15" hidden="1" customHeight="1" x14ac:dyDescent="0.2">
      <c r="A121" s="667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6"/>
      <c r="Q121" s="6"/>
      <c r="R121" s="6"/>
      <c r="S121" s="6"/>
      <c r="T121" s="6"/>
      <c r="U121" s="6"/>
      <c r="V121" s="6"/>
      <c r="W121" s="6"/>
    </row>
    <row r="122" spans="1:23" ht="15" hidden="1" customHeight="1" x14ac:dyDescent="0.2">
      <c r="A122" s="667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6"/>
      <c r="Q122" s="6"/>
      <c r="R122" s="6"/>
      <c r="S122" s="6"/>
      <c r="T122" s="6"/>
      <c r="U122" s="6"/>
      <c r="V122" s="6"/>
      <c r="W122" s="6"/>
    </row>
    <row r="123" spans="1:23" ht="15" hidden="1" customHeight="1" x14ac:dyDescent="0.2">
      <c r="A123" s="667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6"/>
      <c r="Q123" s="6"/>
      <c r="R123" s="6"/>
      <c r="S123" s="6"/>
      <c r="T123" s="6"/>
      <c r="U123" s="6"/>
      <c r="V123" s="6"/>
      <c r="W123" s="6"/>
    </row>
    <row r="124" spans="1:23" ht="15" hidden="1" customHeight="1" thickBot="1" x14ac:dyDescent="0.25">
      <c r="A124" s="668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6"/>
      <c r="Q124" s="6"/>
      <c r="R124" s="6"/>
      <c r="S124" s="6"/>
      <c r="T124" s="6"/>
      <c r="U124" s="6"/>
      <c r="V124" s="6"/>
      <c r="W124" s="6"/>
    </row>
    <row r="125" spans="1:23" ht="15" hidden="1" customHeight="1" x14ac:dyDescent="0.2">
      <c r="A125" s="666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6"/>
      <c r="Q125" s="6"/>
      <c r="R125" s="6"/>
      <c r="S125" s="6"/>
      <c r="T125" s="6"/>
      <c r="U125" s="6"/>
      <c r="V125" s="6"/>
      <c r="W125" s="6"/>
    </row>
    <row r="126" spans="1:23" ht="15" hidden="1" customHeight="1" x14ac:dyDescent="0.2">
      <c r="A126" s="667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6"/>
      <c r="Q126" s="6"/>
      <c r="R126" s="6"/>
      <c r="S126" s="6"/>
      <c r="T126" s="6"/>
      <c r="U126" s="6"/>
      <c r="V126" s="6"/>
      <c r="W126" s="6"/>
    </row>
    <row r="127" spans="1:23" ht="15" hidden="1" customHeight="1" x14ac:dyDescent="0.2">
      <c r="A127" s="667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6"/>
      <c r="Q127" s="6"/>
      <c r="R127" s="6"/>
      <c r="S127" s="6"/>
      <c r="T127" s="6"/>
      <c r="U127" s="6"/>
      <c r="V127" s="6"/>
      <c r="W127" s="6"/>
    </row>
    <row r="128" spans="1:23" ht="15" hidden="1" customHeight="1" x14ac:dyDescent="0.2">
      <c r="A128" s="667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6"/>
      <c r="Q128" s="6"/>
      <c r="R128" s="6"/>
      <c r="S128" s="6"/>
      <c r="T128" s="6"/>
      <c r="U128" s="6"/>
      <c r="V128" s="6"/>
      <c r="W128" s="6"/>
    </row>
    <row r="129" spans="1:23" ht="15" hidden="1" customHeight="1" x14ac:dyDescent="0.2">
      <c r="A129" s="667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6"/>
      <c r="Q129" s="6"/>
      <c r="R129" s="6"/>
      <c r="S129" s="6"/>
      <c r="T129" s="6"/>
      <c r="U129" s="6"/>
      <c r="V129" s="6"/>
      <c r="W129" s="6"/>
    </row>
    <row r="130" spans="1:23" ht="15" hidden="1" customHeight="1" x14ac:dyDescent="0.2">
      <c r="A130" s="667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6"/>
      <c r="Q130" s="6"/>
      <c r="R130" s="6"/>
      <c r="S130" s="6"/>
      <c r="T130" s="6"/>
      <c r="U130" s="6"/>
      <c r="V130" s="6"/>
      <c r="W130" s="6"/>
    </row>
    <row r="131" spans="1:23" ht="15" hidden="1" customHeight="1" x14ac:dyDescent="0.2">
      <c r="A131" s="667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6"/>
      <c r="Q131" s="6"/>
      <c r="R131" s="6"/>
      <c r="S131" s="6"/>
      <c r="T131" s="6"/>
      <c r="U131" s="6"/>
      <c r="V131" s="6"/>
      <c r="W131" s="6"/>
    </row>
    <row r="132" spans="1:23" ht="15" hidden="1" customHeight="1" x14ac:dyDescent="0.2">
      <c r="A132" s="667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6"/>
      <c r="Q132" s="6"/>
      <c r="R132" s="6"/>
      <c r="S132" s="6"/>
      <c r="T132" s="6"/>
      <c r="U132" s="6"/>
      <c r="V132" s="6"/>
      <c r="W132" s="6"/>
    </row>
    <row r="133" spans="1:23" ht="15" hidden="1" customHeight="1" x14ac:dyDescent="0.2">
      <c r="A133" s="667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6"/>
      <c r="Q133" s="6"/>
      <c r="R133" s="6"/>
      <c r="S133" s="6"/>
      <c r="T133" s="6"/>
      <c r="U133" s="6"/>
      <c r="V133" s="6"/>
      <c r="W133" s="6"/>
    </row>
    <row r="134" spans="1:23" ht="15" hidden="1" customHeight="1" x14ac:dyDescent="0.2">
      <c r="A134" s="667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6"/>
      <c r="Q134" s="6"/>
      <c r="R134" s="6"/>
      <c r="S134" s="6"/>
      <c r="T134" s="6"/>
      <c r="U134" s="6"/>
      <c r="V134" s="6"/>
      <c r="W134" s="6"/>
    </row>
    <row r="135" spans="1:23" ht="15" hidden="1" customHeight="1" x14ac:dyDescent="0.2">
      <c r="A135" s="667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6"/>
      <c r="Q135" s="6"/>
      <c r="R135" s="6"/>
      <c r="S135" s="6"/>
      <c r="T135" s="6"/>
      <c r="U135" s="6"/>
      <c r="V135" s="6"/>
      <c r="W135" s="6"/>
    </row>
    <row r="136" spans="1:23" ht="15" hidden="1" customHeight="1" x14ac:dyDescent="0.2">
      <c r="A136" s="667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6"/>
      <c r="Q136" s="6"/>
      <c r="R136" s="6"/>
      <c r="S136" s="6"/>
      <c r="T136" s="6"/>
      <c r="U136" s="6"/>
      <c r="V136" s="6"/>
      <c r="W136" s="6"/>
    </row>
    <row r="137" spans="1:23" ht="15" hidden="1" customHeight="1" x14ac:dyDescent="0.2">
      <c r="A137" s="667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6"/>
      <c r="Q137" s="6"/>
      <c r="R137" s="6"/>
      <c r="S137" s="6"/>
      <c r="T137" s="6"/>
      <c r="U137" s="6"/>
      <c r="V137" s="6"/>
      <c r="W137" s="6"/>
    </row>
    <row r="138" spans="1:23" ht="15" hidden="1" customHeight="1" x14ac:dyDescent="0.2">
      <c r="A138" s="667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6"/>
      <c r="Q138" s="6"/>
      <c r="R138" s="6"/>
      <c r="S138" s="6"/>
      <c r="T138" s="6"/>
      <c r="U138" s="6"/>
      <c r="V138" s="6"/>
      <c r="W138" s="6"/>
    </row>
    <row r="139" spans="1:23" ht="15" hidden="1" customHeight="1" x14ac:dyDescent="0.2">
      <c r="A139" s="667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6"/>
      <c r="Q139" s="6"/>
      <c r="R139" s="6"/>
      <c r="S139" s="6"/>
      <c r="T139" s="6"/>
      <c r="U139" s="6"/>
      <c r="V139" s="6"/>
      <c r="W139" s="6"/>
    </row>
    <row r="140" spans="1:23" ht="15" hidden="1" customHeight="1" x14ac:dyDescent="0.2">
      <c r="A140" s="667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6"/>
      <c r="Q140" s="6"/>
      <c r="R140" s="6"/>
      <c r="S140" s="6"/>
      <c r="T140" s="6"/>
      <c r="U140" s="6"/>
      <c r="V140" s="6"/>
      <c r="W140" s="6"/>
    </row>
    <row r="141" spans="1:23" ht="15" hidden="1" customHeight="1" x14ac:dyDescent="0.2">
      <c r="A141" s="667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6"/>
      <c r="Q141" s="6"/>
      <c r="R141" s="6"/>
      <c r="S141" s="6"/>
      <c r="T141" s="6"/>
      <c r="U141" s="6"/>
      <c r="V141" s="6"/>
      <c r="W141" s="6"/>
    </row>
    <row r="142" spans="1:23" ht="15" hidden="1" customHeight="1" x14ac:dyDescent="0.2">
      <c r="A142" s="667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6"/>
      <c r="Q142" s="6"/>
      <c r="R142" s="6"/>
      <c r="S142" s="6"/>
      <c r="T142" s="6"/>
      <c r="U142" s="6"/>
      <c r="V142" s="6"/>
      <c r="W142" s="6"/>
    </row>
    <row r="143" spans="1:23" ht="15" hidden="1" customHeight="1" x14ac:dyDescent="0.2">
      <c r="A143" s="667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6"/>
      <c r="Q143" s="6"/>
      <c r="R143" s="6"/>
      <c r="S143" s="6"/>
      <c r="T143" s="6"/>
      <c r="U143" s="6"/>
      <c r="V143" s="6"/>
      <c r="W143" s="6"/>
    </row>
    <row r="144" spans="1:23" ht="15" hidden="1" customHeight="1" thickBot="1" x14ac:dyDescent="0.25">
      <c r="A144" s="668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6"/>
      <c r="Q144" s="6"/>
      <c r="R144" s="6"/>
      <c r="S144" s="6"/>
      <c r="T144" s="6"/>
      <c r="U144" s="6"/>
      <c r="V144" s="6"/>
      <c r="W144" s="6"/>
    </row>
    <row r="145" spans="1:23" ht="15" hidden="1" customHeight="1" x14ac:dyDescent="0.2">
      <c r="A145" s="666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6"/>
      <c r="Q145" s="6"/>
      <c r="R145" s="6"/>
      <c r="S145" s="6"/>
      <c r="T145" s="6"/>
      <c r="U145" s="6"/>
      <c r="V145" s="6"/>
      <c r="W145" s="6"/>
    </row>
    <row r="146" spans="1:23" ht="15" hidden="1" customHeight="1" x14ac:dyDescent="0.2">
      <c r="A146" s="667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6"/>
      <c r="Q146" s="6"/>
      <c r="R146" s="6"/>
      <c r="S146" s="6"/>
      <c r="T146" s="6"/>
      <c r="U146" s="6"/>
      <c r="V146" s="6"/>
      <c r="W146" s="6"/>
    </row>
    <row r="147" spans="1:23" ht="15" hidden="1" customHeight="1" x14ac:dyDescent="0.2">
      <c r="A147" s="667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6"/>
      <c r="Q147" s="6"/>
      <c r="R147" s="6"/>
      <c r="S147" s="6"/>
      <c r="T147" s="6"/>
      <c r="U147" s="6"/>
      <c r="V147" s="6"/>
      <c r="W147" s="6"/>
    </row>
    <row r="148" spans="1:23" ht="15" hidden="1" customHeight="1" x14ac:dyDescent="0.2">
      <c r="A148" s="667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6"/>
      <c r="Q148" s="6"/>
      <c r="R148" s="6"/>
      <c r="S148" s="6"/>
      <c r="T148" s="6"/>
      <c r="U148" s="6"/>
      <c r="V148" s="6"/>
      <c r="W148" s="6"/>
    </row>
    <row r="149" spans="1:23" ht="15" hidden="1" customHeight="1" x14ac:dyDescent="0.2">
      <c r="A149" s="667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6"/>
      <c r="Q149" s="6"/>
      <c r="R149" s="6"/>
      <c r="S149" s="6"/>
      <c r="T149" s="6"/>
      <c r="U149" s="6"/>
      <c r="V149" s="6"/>
      <c r="W149" s="6"/>
    </row>
    <row r="150" spans="1:23" ht="15" hidden="1" customHeight="1" x14ac:dyDescent="0.2">
      <c r="A150" s="667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6"/>
      <c r="Q150" s="6"/>
      <c r="R150" s="6"/>
      <c r="S150" s="6"/>
      <c r="T150" s="6"/>
      <c r="U150" s="6"/>
      <c r="V150" s="6"/>
      <c r="W150" s="6"/>
    </row>
    <row r="151" spans="1:23" ht="15" hidden="1" customHeight="1" x14ac:dyDescent="0.2">
      <c r="A151" s="667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6"/>
      <c r="Q151" s="6"/>
      <c r="R151" s="6"/>
      <c r="S151" s="6"/>
      <c r="T151" s="6"/>
      <c r="U151" s="6"/>
      <c r="V151" s="6"/>
      <c r="W151" s="6"/>
    </row>
    <row r="152" spans="1:23" ht="15" hidden="1" customHeight="1" x14ac:dyDescent="0.2">
      <c r="A152" s="667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6"/>
      <c r="Q152" s="6"/>
      <c r="R152" s="6"/>
      <c r="S152" s="6"/>
      <c r="T152" s="6"/>
      <c r="U152" s="6"/>
      <c r="V152" s="6"/>
      <c r="W152" s="6"/>
    </row>
    <row r="153" spans="1:23" ht="15" hidden="1" customHeight="1" x14ac:dyDescent="0.2">
      <c r="A153" s="667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6"/>
      <c r="Q153" s="6"/>
      <c r="R153" s="6"/>
      <c r="S153" s="6"/>
      <c r="T153" s="6"/>
      <c r="U153" s="6"/>
      <c r="V153" s="6"/>
      <c r="W153" s="6"/>
    </row>
    <row r="154" spans="1:23" ht="15" hidden="1" customHeight="1" x14ac:dyDescent="0.2">
      <c r="A154" s="667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6"/>
      <c r="Q154" s="6"/>
      <c r="R154" s="6"/>
      <c r="S154" s="6"/>
      <c r="T154" s="6"/>
      <c r="U154" s="6"/>
      <c r="V154" s="6"/>
      <c r="W154" s="6"/>
    </row>
    <row r="155" spans="1:23" ht="15" hidden="1" customHeight="1" x14ac:dyDescent="0.2">
      <c r="A155" s="667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6"/>
      <c r="Q155" s="6"/>
      <c r="R155" s="6"/>
      <c r="S155" s="6"/>
      <c r="T155" s="6"/>
      <c r="U155" s="6"/>
      <c r="V155" s="6"/>
      <c r="W155" s="6"/>
    </row>
    <row r="156" spans="1:23" ht="15" hidden="1" customHeight="1" x14ac:dyDescent="0.2">
      <c r="A156" s="667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6"/>
      <c r="Q156" s="6"/>
      <c r="R156" s="6"/>
      <c r="S156" s="6"/>
      <c r="T156" s="6"/>
      <c r="U156" s="6"/>
      <c r="V156" s="6"/>
      <c r="W156" s="6"/>
    </row>
    <row r="157" spans="1:23" ht="15" hidden="1" customHeight="1" x14ac:dyDescent="0.2">
      <c r="A157" s="667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6"/>
      <c r="Q157" s="6"/>
      <c r="R157" s="6"/>
      <c r="S157" s="6"/>
      <c r="T157" s="6"/>
      <c r="U157" s="6"/>
      <c r="V157" s="6"/>
      <c r="W157" s="6"/>
    </row>
    <row r="158" spans="1:23" ht="15" hidden="1" customHeight="1" x14ac:dyDescent="0.2">
      <c r="A158" s="667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6"/>
      <c r="Q158" s="6"/>
      <c r="R158" s="6"/>
      <c r="S158" s="6"/>
      <c r="T158" s="6"/>
      <c r="U158" s="6"/>
      <c r="V158" s="6"/>
      <c r="W158" s="6"/>
    </row>
    <row r="159" spans="1:23" ht="15" hidden="1" customHeight="1" x14ac:dyDescent="0.2">
      <c r="A159" s="667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6"/>
      <c r="Q159" s="6"/>
      <c r="R159" s="6"/>
      <c r="S159" s="6"/>
      <c r="T159" s="6"/>
      <c r="U159" s="6"/>
      <c r="V159" s="6"/>
      <c r="W159" s="6"/>
    </row>
    <row r="160" spans="1:23" ht="15" hidden="1" customHeight="1" x14ac:dyDescent="0.2">
      <c r="A160" s="667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6"/>
      <c r="Q160" s="6"/>
      <c r="R160" s="6"/>
      <c r="S160" s="6"/>
      <c r="T160" s="6"/>
      <c r="U160" s="6"/>
      <c r="V160" s="6"/>
      <c r="W160" s="6"/>
    </row>
    <row r="161" spans="1:23" ht="15" hidden="1" customHeight="1" x14ac:dyDescent="0.2">
      <c r="A161" s="667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6"/>
      <c r="Q161" s="6"/>
      <c r="R161" s="6"/>
      <c r="S161" s="6"/>
      <c r="T161" s="6"/>
      <c r="U161" s="6"/>
      <c r="V161" s="6"/>
      <c r="W161" s="6"/>
    </row>
    <row r="162" spans="1:23" ht="15" hidden="1" customHeight="1" x14ac:dyDescent="0.2">
      <c r="A162" s="667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6"/>
      <c r="Q162" s="6"/>
      <c r="R162" s="6"/>
      <c r="S162" s="6"/>
      <c r="T162" s="6"/>
      <c r="U162" s="6"/>
      <c r="V162" s="6"/>
      <c r="W162" s="6"/>
    </row>
    <row r="163" spans="1:23" ht="15" hidden="1" customHeight="1" x14ac:dyDescent="0.2">
      <c r="A163" s="667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6"/>
      <c r="Q163" s="6"/>
      <c r="R163" s="6"/>
      <c r="S163" s="6"/>
      <c r="T163" s="6"/>
      <c r="U163" s="6"/>
      <c r="V163" s="6"/>
      <c r="W163" s="6"/>
    </row>
    <row r="164" spans="1:23" ht="15" hidden="1" customHeight="1" thickBot="1" x14ac:dyDescent="0.25">
      <c r="A164" s="668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6"/>
      <c r="Q164" s="6"/>
      <c r="R164" s="6"/>
      <c r="S164" s="6"/>
      <c r="T164" s="6"/>
      <c r="U164" s="6"/>
      <c r="V164" s="6"/>
      <c r="W164" s="6"/>
    </row>
    <row r="165" spans="1:23" ht="15" hidden="1" customHeight="1" x14ac:dyDescent="0.2">
      <c r="A165" s="666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6"/>
      <c r="Q165" s="6"/>
      <c r="R165" s="6"/>
      <c r="S165" s="6"/>
      <c r="T165" s="6"/>
      <c r="U165" s="6"/>
      <c r="V165" s="6"/>
      <c r="W165" s="6"/>
    </row>
    <row r="166" spans="1:23" ht="15" hidden="1" customHeight="1" x14ac:dyDescent="0.2">
      <c r="A166" s="667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6"/>
      <c r="Q166" s="6"/>
      <c r="R166" s="6"/>
      <c r="S166" s="6"/>
      <c r="T166" s="6"/>
      <c r="U166" s="6"/>
      <c r="V166" s="6"/>
      <c r="W166" s="6"/>
    </row>
    <row r="167" spans="1:23" ht="15" hidden="1" customHeight="1" x14ac:dyDescent="0.2">
      <c r="A167" s="667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6"/>
      <c r="Q167" s="6"/>
      <c r="R167" s="6"/>
      <c r="S167" s="6"/>
      <c r="T167" s="6"/>
      <c r="U167" s="6"/>
      <c r="V167" s="6"/>
      <c r="W167" s="6"/>
    </row>
    <row r="168" spans="1:23" ht="15" hidden="1" customHeight="1" x14ac:dyDescent="0.2">
      <c r="A168" s="667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6"/>
      <c r="Q168" s="6"/>
      <c r="R168" s="6"/>
      <c r="S168" s="6"/>
      <c r="T168" s="6"/>
      <c r="U168" s="6"/>
      <c r="V168" s="6"/>
      <c r="W168" s="6"/>
    </row>
    <row r="169" spans="1:23" ht="15" hidden="1" customHeight="1" x14ac:dyDescent="0.2">
      <c r="A169" s="667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6"/>
      <c r="Q169" s="6"/>
      <c r="R169" s="6"/>
      <c r="S169" s="6"/>
      <c r="T169" s="6"/>
      <c r="U169" s="6"/>
      <c r="V169" s="6"/>
      <c r="W169" s="6"/>
    </row>
    <row r="170" spans="1:23" ht="15" hidden="1" customHeight="1" x14ac:dyDescent="0.2">
      <c r="A170" s="667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6"/>
      <c r="Q170" s="6"/>
      <c r="R170" s="6"/>
      <c r="S170" s="6"/>
      <c r="T170" s="6"/>
      <c r="U170" s="6"/>
      <c r="V170" s="6"/>
      <c r="W170" s="6"/>
    </row>
    <row r="171" spans="1:23" ht="15" hidden="1" customHeight="1" x14ac:dyDescent="0.2">
      <c r="A171" s="667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6"/>
      <c r="Q171" s="6"/>
      <c r="R171" s="6"/>
      <c r="S171" s="6"/>
      <c r="T171" s="6"/>
      <c r="U171" s="6"/>
      <c r="V171" s="6"/>
      <c r="W171" s="6"/>
    </row>
    <row r="172" spans="1:23" ht="15" hidden="1" customHeight="1" x14ac:dyDescent="0.2">
      <c r="A172" s="667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6"/>
      <c r="Q172" s="6"/>
      <c r="R172" s="6"/>
      <c r="S172" s="6"/>
      <c r="T172" s="6"/>
      <c r="U172" s="6"/>
      <c r="V172" s="6"/>
      <c r="W172" s="6"/>
    </row>
    <row r="173" spans="1:23" ht="15" hidden="1" customHeight="1" x14ac:dyDescent="0.2">
      <c r="A173" s="667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6"/>
      <c r="Q173" s="6"/>
      <c r="R173" s="6"/>
      <c r="S173" s="6"/>
      <c r="T173" s="6"/>
      <c r="U173" s="6"/>
      <c r="V173" s="6"/>
      <c r="W173" s="6"/>
    </row>
    <row r="174" spans="1:23" ht="15" hidden="1" customHeight="1" x14ac:dyDescent="0.2">
      <c r="A174" s="667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6"/>
      <c r="Q174" s="6"/>
      <c r="R174" s="6"/>
      <c r="S174" s="6"/>
      <c r="T174" s="6"/>
      <c r="U174" s="6"/>
      <c r="V174" s="6"/>
      <c r="W174" s="6"/>
    </row>
    <row r="175" spans="1:23" ht="15" hidden="1" customHeight="1" x14ac:dyDescent="0.2">
      <c r="A175" s="667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6"/>
      <c r="Q175" s="6"/>
      <c r="R175" s="6"/>
      <c r="S175" s="6"/>
      <c r="T175" s="6"/>
      <c r="U175" s="6"/>
      <c r="V175" s="6"/>
      <c r="W175" s="6"/>
    </row>
    <row r="176" spans="1:23" ht="15" hidden="1" customHeight="1" x14ac:dyDescent="0.2">
      <c r="A176" s="667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6"/>
      <c r="Q176" s="6"/>
      <c r="R176" s="6"/>
      <c r="S176" s="6"/>
      <c r="T176" s="6"/>
      <c r="U176" s="6"/>
      <c r="V176" s="6"/>
      <c r="W176" s="6"/>
    </row>
    <row r="177" spans="1:23" ht="15" hidden="1" customHeight="1" x14ac:dyDescent="0.2">
      <c r="A177" s="667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6"/>
      <c r="Q177" s="6"/>
      <c r="R177" s="6"/>
      <c r="S177" s="6"/>
      <c r="T177" s="6"/>
      <c r="U177" s="6"/>
      <c r="V177" s="6"/>
      <c r="W177" s="6"/>
    </row>
    <row r="178" spans="1:23" ht="15" hidden="1" customHeight="1" x14ac:dyDescent="0.2">
      <c r="A178" s="667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6"/>
      <c r="Q178" s="6"/>
      <c r="R178" s="6"/>
      <c r="S178" s="6"/>
      <c r="T178" s="6"/>
      <c r="U178" s="6"/>
      <c r="V178" s="6"/>
      <c r="W178" s="6"/>
    </row>
    <row r="179" spans="1:23" ht="15" hidden="1" customHeight="1" x14ac:dyDescent="0.2">
      <c r="A179" s="667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6"/>
      <c r="Q179" s="6"/>
      <c r="R179" s="6"/>
      <c r="S179" s="6"/>
      <c r="T179" s="6"/>
      <c r="U179" s="6"/>
      <c r="V179" s="6"/>
      <c r="W179" s="6"/>
    </row>
    <row r="180" spans="1:23" ht="15" hidden="1" customHeight="1" x14ac:dyDescent="0.2">
      <c r="A180" s="667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Q180" s="6"/>
      <c r="R180" s="6"/>
      <c r="S180" s="6"/>
      <c r="T180" s="6"/>
      <c r="U180" s="6"/>
      <c r="V180" s="6"/>
      <c r="W180" s="6"/>
    </row>
    <row r="181" spans="1:23" ht="15" hidden="1" customHeight="1" x14ac:dyDescent="0.2">
      <c r="A181" s="667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Q181" s="6"/>
      <c r="R181" s="6"/>
      <c r="S181" s="6"/>
      <c r="T181" s="6"/>
      <c r="U181" s="6"/>
      <c r="V181" s="6"/>
      <c r="W181" s="6"/>
    </row>
    <row r="182" spans="1:23" ht="15" hidden="1" customHeight="1" x14ac:dyDescent="0.2">
      <c r="A182" s="667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Q182" s="6"/>
      <c r="R182" s="6"/>
      <c r="S182" s="6"/>
      <c r="T182" s="6"/>
      <c r="U182" s="6"/>
      <c r="V182" s="6"/>
      <c r="W182" s="6"/>
    </row>
    <row r="183" spans="1:23" ht="15" hidden="1" customHeight="1" x14ac:dyDescent="0.2">
      <c r="A183" s="667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Q183" s="6"/>
      <c r="R183" s="6"/>
      <c r="S183" s="6"/>
      <c r="T183" s="6"/>
      <c r="U183" s="6"/>
      <c r="V183" s="6"/>
      <c r="W183" s="6"/>
    </row>
    <row r="184" spans="1:23" ht="15" hidden="1" customHeight="1" thickBot="1" x14ac:dyDescent="0.25">
      <c r="A184" s="668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Q184" s="6"/>
      <c r="R184" s="6"/>
      <c r="S184" s="6"/>
      <c r="T184" s="6"/>
      <c r="U184" s="6"/>
      <c r="V184" s="6"/>
      <c r="W184" s="6"/>
    </row>
    <row r="185" spans="1:23" ht="15" hidden="1" customHeight="1" x14ac:dyDescent="0.2">
      <c r="A185" s="666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Q185" s="6"/>
      <c r="R185" s="6"/>
      <c r="S185" s="6"/>
      <c r="T185" s="6"/>
      <c r="U185" s="6"/>
      <c r="V185" s="6"/>
      <c r="W185" s="6"/>
    </row>
    <row r="186" spans="1:23" ht="15" hidden="1" customHeight="1" x14ac:dyDescent="0.2">
      <c r="A186" s="667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Q186" s="6"/>
      <c r="R186" s="6"/>
      <c r="S186" s="6"/>
      <c r="T186" s="6"/>
      <c r="U186" s="6"/>
      <c r="V186" s="6"/>
      <c r="W186" s="6"/>
    </row>
    <row r="187" spans="1:23" ht="15" hidden="1" customHeight="1" x14ac:dyDescent="0.2">
      <c r="A187" s="667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Q187" s="6"/>
      <c r="R187" s="6"/>
      <c r="S187" s="6"/>
      <c r="T187" s="6"/>
      <c r="U187" s="6"/>
      <c r="V187" s="6"/>
      <c r="W187" s="6"/>
    </row>
    <row r="188" spans="1:23" ht="15" hidden="1" customHeight="1" x14ac:dyDescent="0.2">
      <c r="A188" s="667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Q188" s="6"/>
      <c r="R188" s="6"/>
      <c r="S188" s="6"/>
      <c r="T188" s="6"/>
      <c r="U188" s="6"/>
      <c r="V188" s="6"/>
      <c r="W188" s="6"/>
    </row>
    <row r="189" spans="1:23" ht="15" hidden="1" customHeight="1" x14ac:dyDescent="0.2">
      <c r="A189" s="667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Q189" s="6"/>
      <c r="R189" s="6"/>
      <c r="S189" s="6"/>
      <c r="T189" s="6"/>
      <c r="U189" s="6"/>
      <c r="V189" s="6"/>
      <c r="W189" s="6"/>
    </row>
    <row r="190" spans="1:23" ht="15" hidden="1" customHeight="1" x14ac:dyDescent="0.2">
      <c r="A190" s="667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Q190" s="6"/>
      <c r="R190" s="6"/>
      <c r="S190" s="6"/>
      <c r="T190" s="6"/>
      <c r="U190" s="6"/>
      <c r="V190" s="6"/>
      <c r="W190" s="6"/>
    </row>
    <row r="191" spans="1:23" ht="15" hidden="1" customHeight="1" x14ac:dyDescent="0.2">
      <c r="A191" s="667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Q191" s="6"/>
      <c r="R191" s="6"/>
      <c r="S191" s="6"/>
      <c r="T191" s="6"/>
      <c r="U191" s="6"/>
      <c r="V191" s="6"/>
      <c r="W191" s="6"/>
    </row>
    <row r="192" spans="1:23" ht="15" hidden="1" customHeight="1" x14ac:dyDescent="0.2">
      <c r="A192" s="667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Q192" s="6"/>
      <c r="R192" s="6"/>
      <c r="S192" s="6"/>
      <c r="T192" s="6"/>
      <c r="U192" s="6"/>
      <c r="V192" s="6"/>
      <c r="W192" s="6"/>
    </row>
    <row r="193" spans="1:23" ht="15" hidden="1" customHeight="1" x14ac:dyDescent="0.2">
      <c r="A193" s="667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Q193" s="6"/>
      <c r="R193" s="6"/>
      <c r="S193" s="6"/>
      <c r="T193" s="6"/>
      <c r="U193" s="6"/>
      <c r="V193" s="6"/>
      <c r="W193" s="6"/>
    </row>
    <row r="194" spans="1:23" ht="15" hidden="1" customHeight="1" x14ac:dyDescent="0.2">
      <c r="A194" s="667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23" ht="15" hidden="1" customHeight="1" x14ac:dyDescent="0.2">
      <c r="A195" s="667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23" ht="15" hidden="1" customHeight="1" x14ac:dyDescent="0.2">
      <c r="A196" s="667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23" ht="15" hidden="1" customHeight="1" x14ac:dyDescent="0.2">
      <c r="A197" s="667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23" ht="15" hidden="1" customHeight="1" x14ac:dyDescent="0.2">
      <c r="A198" s="667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23" ht="15" hidden="1" customHeight="1" x14ac:dyDescent="0.2">
      <c r="A199" s="667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23" ht="15" hidden="1" customHeight="1" x14ac:dyDescent="0.2">
      <c r="A200" s="667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23" ht="15" hidden="1" customHeight="1" x14ac:dyDescent="0.2">
      <c r="A201" s="667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23" ht="15" hidden="1" customHeight="1" x14ac:dyDescent="0.2">
      <c r="A202" s="667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23" ht="15" hidden="1" customHeight="1" x14ac:dyDescent="0.2">
      <c r="A203" s="667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23" ht="15" hidden="1" customHeight="1" thickBot="1" x14ac:dyDescent="0.25">
      <c r="A204" s="667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23" ht="15" hidden="1" customHeight="1" x14ac:dyDescent="0.2">
      <c r="A205" s="712" t="s">
        <v>13</v>
      </c>
      <c r="B205" s="355" t="s">
        <v>22</v>
      </c>
      <c r="C205" s="169"/>
      <c r="D205" s="170"/>
      <c r="E205" s="380"/>
    </row>
    <row r="206" spans="1:23" ht="15" hidden="1" customHeight="1" thickBot="1" x14ac:dyDescent="0.25">
      <c r="A206" s="713"/>
      <c r="B206" s="454" t="s">
        <v>917</v>
      </c>
      <c r="C206" s="110"/>
      <c r="D206" s="111"/>
      <c r="E206" s="112"/>
    </row>
    <row r="207" spans="1:23" ht="15" hidden="1" customHeight="1" x14ac:dyDescent="0.2">
      <c r="A207" s="713"/>
      <c r="B207" s="455" t="s">
        <v>29</v>
      </c>
      <c r="C207" s="303"/>
      <c r="D207" s="304"/>
      <c r="E207" s="305"/>
      <c r="L207" s="4"/>
      <c r="M207" s="4"/>
      <c r="N207" s="4"/>
    </row>
    <row r="208" spans="1:23" ht="15" hidden="1" customHeight="1" x14ac:dyDescent="0.2">
      <c r="A208" s="713"/>
      <c r="B208" s="322"/>
      <c r="C208" s="307"/>
      <c r="D208" s="308"/>
      <c r="E208" s="314"/>
      <c r="L208" s="4"/>
      <c r="M208" s="4"/>
      <c r="N208" s="4"/>
    </row>
    <row r="209" spans="1:14" ht="15" hidden="1" customHeight="1" x14ac:dyDescent="0.2">
      <c r="A209" s="713"/>
      <c r="B209" s="320" t="s">
        <v>30</v>
      </c>
      <c r="C209" s="311"/>
      <c r="D209" s="312"/>
      <c r="E209" s="313"/>
      <c r="L209" s="4"/>
      <c r="M209" s="4"/>
      <c r="N209" s="4"/>
    </row>
    <row r="210" spans="1:14" ht="15" hidden="1" customHeight="1" x14ac:dyDescent="0.2">
      <c r="A210" s="713"/>
      <c r="B210" s="322"/>
      <c r="C210" s="307"/>
      <c r="D210" s="308"/>
      <c r="E210" s="465"/>
      <c r="L210" s="4"/>
      <c r="M210" s="4"/>
      <c r="N210" s="4"/>
    </row>
    <row r="211" spans="1:14" ht="15" hidden="1" customHeight="1" x14ac:dyDescent="0.2">
      <c r="A211" s="713"/>
      <c r="B211" s="320" t="s">
        <v>29</v>
      </c>
      <c r="C211" s="311"/>
      <c r="D211" s="312"/>
      <c r="E211" s="313"/>
      <c r="L211" s="4"/>
      <c r="M211" s="4"/>
      <c r="N211" s="4"/>
    </row>
    <row r="212" spans="1:14" ht="15" hidden="1" customHeight="1" x14ac:dyDescent="0.2">
      <c r="A212" s="713"/>
      <c r="B212" s="322"/>
      <c r="C212" s="307"/>
      <c r="D212" s="308"/>
      <c r="E212" s="465"/>
      <c r="L212" s="4"/>
      <c r="M212" s="4"/>
      <c r="N212" s="4"/>
    </row>
    <row r="213" spans="1:14" ht="15" hidden="1" customHeight="1" x14ac:dyDescent="0.2">
      <c r="A213" s="713"/>
      <c r="B213" s="320" t="s">
        <v>30</v>
      </c>
      <c r="C213" s="311"/>
      <c r="D213" s="312"/>
      <c r="E213" s="313"/>
      <c r="L213" s="4"/>
      <c r="M213" s="4"/>
      <c r="N213" s="4"/>
    </row>
    <row r="214" spans="1:14" ht="15" hidden="1" customHeight="1" x14ac:dyDescent="0.2">
      <c r="A214" s="713"/>
      <c r="B214" s="322"/>
      <c r="C214" s="307"/>
      <c r="D214" s="308"/>
      <c r="E214" s="466"/>
      <c r="L214" s="4"/>
      <c r="M214" s="4"/>
      <c r="N214" s="4"/>
    </row>
    <row r="215" spans="1:14" ht="15" hidden="1" customHeight="1" x14ac:dyDescent="0.2">
      <c r="A215" s="713"/>
      <c r="B215" s="320" t="s">
        <v>29</v>
      </c>
      <c r="C215" s="311"/>
      <c r="D215" s="312"/>
      <c r="E215" s="313"/>
      <c r="L215" s="4"/>
      <c r="M215" s="4"/>
      <c r="N215" s="4"/>
    </row>
    <row r="216" spans="1:14" ht="15" hidden="1" customHeight="1" x14ac:dyDescent="0.2">
      <c r="A216" s="713"/>
      <c r="B216" s="322"/>
      <c r="C216" s="307"/>
      <c r="D216" s="308"/>
      <c r="E216" s="465"/>
      <c r="L216" s="4"/>
      <c r="M216" s="4"/>
      <c r="N216" s="4"/>
    </row>
    <row r="217" spans="1:14" ht="15" hidden="1" customHeight="1" x14ac:dyDescent="0.2">
      <c r="A217" s="713"/>
      <c r="B217" s="320" t="s">
        <v>30</v>
      </c>
      <c r="C217" s="311"/>
      <c r="D217" s="312"/>
      <c r="E217" s="313"/>
      <c r="L217" s="4"/>
      <c r="M217" s="4"/>
      <c r="N217" s="4"/>
    </row>
    <row r="218" spans="1:14" ht="15" hidden="1" customHeight="1" x14ac:dyDescent="0.2">
      <c r="A218" s="713"/>
      <c r="B218" s="322"/>
      <c r="C218" s="307"/>
      <c r="D218" s="308"/>
      <c r="E218" s="309"/>
      <c r="L218" s="4"/>
      <c r="M218" s="4"/>
      <c r="N218" s="4"/>
    </row>
    <row r="219" spans="1:14" ht="15" hidden="1" customHeight="1" x14ac:dyDescent="0.2">
      <c r="A219" s="713"/>
      <c r="B219" s="320" t="s">
        <v>29</v>
      </c>
      <c r="C219" s="311"/>
      <c r="D219" s="312"/>
      <c r="E219" s="313"/>
      <c r="L219" s="4"/>
      <c r="M219" s="4"/>
      <c r="N219" s="4"/>
    </row>
    <row r="220" spans="1:14" ht="15" hidden="1" customHeight="1" x14ac:dyDescent="0.2">
      <c r="A220" s="713"/>
      <c r="B220" s="322"/>
      <c r="C220" s="307"/>
      <c r="D220" s="308"/>
      <c r="E220" s="465"/>
      <c r="L220" s="4"/>
      <c r="M220" s="4"/>
      <c r="N220" s="4"/>
    </row>
    <row r="221" spans="1:14" ht="15" hidden="1" customHeight="1" x14ac:dyDescent="0.2">
      <c r="A221" s="713"/>
      <c r="B221" s="320" t="s">
        <v>30</v>
      </c>
      <c r="C221" s="311"/>
      <c r="D221" s="312"/>
      <c r="E221" s="313"/>
      <c r="L221" s="4"/>
      <c r="M221" s="4"/>
      <c r="N221" s="4"/>
    </row>
    <row r="222" spans="1:14" ht="15" hidden="1" customHeight="1" x14ac:dyDescent="0.2">
      <c r="A222" s="713"/>
      <c r="B222" s="322"/>
      <c r="C222" s="307"/>
      <c r="D222" s="308"/>
      <c r="E222" s="465"/>
      <c r="L222" s="4"/>
      <c r="M222" s="4"/>
      <c r="N222" s="4"/>
    </row>
    <row r="223" spans="1:14" ht="15" hidden="1" customHeight="1" x14ac:dyDescent="0.2">
      <c r="A223" s="713" t="s">
        <v>13</v>
      </c>
      <c r="B223" s="320" t="s">
        <v>22</v>
      </c>
      <c r="C223" s="311"/>
      <c r="D223" s="312"/>
      <c r="E223" s="313"/>
    </row>
    <row r="224" spans="1:14" ht="15" hidden="1" customHeight="1" x14ac:dyDescent="0.2">
      <c r="A224" s="713"/>
      <c r="B224" s="322"/>
      <c r="C224" s="307"/>
      <c r="D224" s="308"/>
      <c r="E224" s="465"/>
    </row>
    <row r="225" spans="1:16" ht="12.75" hidden="1" x14ac:dyDescent="0.2">
      <c r="A225" s="713"/>
      <c r="B225" s="320" t="s">
        <v>29</v>
      </c>
      <c r="C225" s="311"/>
      <c r="D225" s="312"/>
      <c r="E225" s="313"/>
      <c r="F225" s="463"/>
      <c r="G225" s="463"/>
      <c r="H225" s="463"/>
      <c r="I225" s="463"/>
      <c r="J225" s="463"/>
      <c r="K225" s="463"/>
      <c r="L225" s="463"/>
      <c r="M225" s="463"/>
      <c r="N225" s="463"/>
    </row>
    <row r="226" spans="1:16" ht="12.75" hidden="1" x14ac:dyDescent="0.2">
      <c r="A226" s="713"/>
      <c r="B226" s="322"/>
      <c r="C226" s="307"/>
      <c r="D226" s="308"/>
      <c r="E226" s="466"/>
      <c r="F226" s="463"/>
      <c r="G226" s="463"/>
      <c r="H226" s="463"/>
      <c r="I226" s="463"/>
      <c r="J226" s="463"/>
      <c r="K226" s="463"/>
      <c r="L226" s="463"/>
      <c r="M226" s="463"/>
      <c r="N226" s="463"/>
    </row>
    <row r="227" spans="1:16" ht="12.75" hidden="1" x14ac:dyDescent="0.2">
      <c r="A227" s="713"/>
      <c r="B227" s="320" t="s">
        <v>30</v>
      </c>
      <c r="C227" s="311"/>
      <c r="D227" s="312"/>
      <c r="E227" s="313"/>
      <c r="F227" s="463"/>
      <c r="G227" s="463"/>
      <c r="H227" s="463"/>
      <c r="I227" s="463"/>
      <c r="J227" s="463"/>
      <c r="K227" s="463"/>
      <c r="L227" s="463"/>
      <c r="M227" s="463"/>
      <c r="N227" s="463"/>
    </row>
    <row r="228" spans="1:16" ht="14.25" hidden="1" customHeight="1" x14ac:dyDescent="0.2">
      <c r="A228" s="713"/>
      <c r="B228" s="322"/>
      <c r="C228" s="307"/>
      <c r="D228" s="308"/>
      <c r="E228" s="465"/>
      <c r="F228" s="463"/>
      <c r="G228" s="463"/>
      <c r="H228" s="463"/>
      <c r="I228" s="463"/>
      <c r="J228" s="463"/>
      <c r="K228" s="463"/>
      <c r="L228" s="463"/>
      <c r="M228" s="463"/>
      <c r="N228" s="463"/>
      <c r="P228" s="6"/>
    </row>
    <row r="229" spans="1:16" ht="12.75" hidden="1" x14ac:dyDescent="0.2">
      <c r="A229" s="713"/>
      <c r="B229" s="320" t="s">
        <v>29</v>
      </c>
      <c r="C229" s="311"/>
      <c r="D229" s="312"/>
      <c r="E229" s="313"/>
      <c r="F229" s="463"/>
      <c r="G229" s="463"/>
      <c r="H229" s="463"/>
      <c r="I229" s="463"/>
      <c r="J229" s="463"/>
      <c r="K229" s="463"/>
      <c r="L229" s="463"/>
      <c r="M229" s="463"/>
      <c r="N229" s="463"/>
      <c r="P229" s="6"/>
    </row>
    <row r="230" spans="1:16" ht="12.75" hidden="1" x14ac:dyDescent="0.2">
      <c r="A230" s="713"/>
      <c r="B230" s="322"/>
      <c r="C230" s="307"/>
      <c r="D230" s="308"/>
      <c r="E230" s="309"/>
      <c r="F230" s="463"/>
      <c r="G230" s="463"/>
      <c r="H230" s="463"/>
      <c r="I230" s="463"/>
      <c r="J230" s="463"/>
      <c r="K230" s="463"/>
      <c r="L230" s="463"/>
      <c r="M230" s="463"/>
      <c r="N230" s="463"/>
      <c r="P230" s="6"/>
    </row>
    <row r="231" spans="1:16" ht="12.75" hidden="1" x14ac:dyDescent="0.2">
      <c r="A231" s="713"/>
      <c r="B231" s="320" t="s">
        <v>30</v>
      </c>
      <c r="C231" s="311"/>
      <c r="D231" s="312"/>
      <c r="E231" s="313"/>
      <c r="F231" s="463"/>
      <c r="G231" s="463"/>
      <c r="H231" s="463"/>
      <c r="I231" s="463"/>
      <c r="J231" s="463"/>
      <c r="K231" s="463"/>
      <c r="L231" s="463"/>
      <c r="M231" s="463"/>
      <c r="N231" s="463"/>
      <c r="P231" s="6"/>
    </row>
    <row r="232" spans="1:16" ht="12.75" hidden="1" x14ac:dyDescent="0.2">
      <c r="A232" s="713"/>
      <c r="B232" s="322"/>
      <c r="C232" s="307"/>
      <c r="D232" s="308"/>
      <c r="E232" s="314"/>
      <c r="F232" s="463"/>
      <c r="G232" s="463"/>
      <c r="H232" s="463"/>
      <c r="I232" s="463"/>
      <c r="J232" s="463"/>
      <c r="K232" s="463"/>
      <c r="L232" s="463"/>
      <c r="M232" s="463"/>
      <c r="N232" s="463"/>
      <c r="P232" s="6"/>
    </row>
    <row r="233" spans="1:16" ht="12.75" hidden="1" customHeight="1" x14ac:dyDescent="0.2">
      <c r="A233" s="712" t="s">
        <v>15</v>
      </c>
      <c r="B233" s="355" t="s">
        <v>22</v>
      </c>
      <c r="C233" s="456"/>
      <c r="D233" s="464"/>
      <c r="E233" s="461"/>
      <c r="P233" s="6"/>
    </row>
    <row r="234" spans="1:16" ht="12.75" hidden="1" x14ac:dyDescent="0.2">
      <c r="A234" s="713"/>
      <c r="B234" s="457" t="s">
        <v>918</v>
      </c>
      <c r="C234" s="456"/>
      <c r="D234" s="464"/>
      <c r="E234" s="461"/>
    </row>
    <row r="235" spans="1:16" ht="12.75" hidden="1" x14ac:dyDescent="0.2">
      <c r="A235" s="713"/>
      <c r="B235" s="302" t="s">
        <v>22</v>
      </c>
      <c r="C235" s="303"/>
      <c r="D235" s="304"/>
      <c r="E235" s="305"/>
    </row>
    <row r="236" spans="1:16" ht="12.75" hidden="1" x14ac:dyDescent="0.2">
      <c r="A236" s="713"/>
      <c r="B236" s="306"/>
      <c r="C236" s="307"/>
      <c r="D236" s="308"/>
      <c r="E236" s="465"/>
    </row>
    <row r="237" spans="1:16" ht="12.75" hidden="1" x14ac:dyDescent="0.2">
      <c r="A237" s="713"/>
      <c r="B237" s="310" t="s">
        <v>23</v>
      </c>
      <c r="C237" s="311"/>
      <c r="D237" s="312"/>
      <c r="E237" s="313"/>
    </row>
    <row r="238" spans="1:16" ht="12.75" hidden="1" x14ac:dyDescent="0.2">
      <c r="A238" s="713"/>
      <c r="B238" s="306"/>
      <c r="C238" s="307"/>
      <c r="D238" s="308"/>
      <c r="E238" s="314"/>
    </row>
    <row r="239" spans="1:16" ht="12.75" hidden="1" x14ac:dyDescent="0.2">
      <c r="A239" s="713"/>
      <c r="B239" s="458" t="s">
        <v>22</v>
      </c>
      <c r="C239" s="340"/>
      <c r="D239" s="341"/>
      <c r="E239" s="342"/>
    </row>
    <row r="240" spans="1:16" ht="12.75" hidden="1" x14ac:dyDescent="0.2">
      <c r="A240" s="713"/>
      <c r="B240" s="459"/>
      <c r="C240" s="343"/>
      <c r="D240" s="344"/>
      <c r="E240" s="345"/>
    </row>
    <row r="241" spans="1:23" ht="12.75" hidden="1" x14ac:dyDescent="0.2">
      <c r="A241" s="713"/>
      <c r="B241" s="458" t="s">
        <v>23</v>
      </c>
      <c r="C241" s="340"/>
      <c r="D241" s="341"/>
      <c r="E241" s="342"/>
    </row>
    <row r="242" spans="1:23" ht="13.5" hidden="1" thickBot="1" x14ac:dyDescent="0.25">
      <c r="A242" s="714"/>
      <c r="B242" s="460"/>
      <c r="C242" s="346"/>
      <c r="D242" s="347"/>
      <c r="E242" s="348"/>
      <c r="Q242" s="6"/>
      <c r="R242" s="6"/>
      <c r="S242" s="6"/>
      <c r="T242" s="6"/>
      <c r="U242" s="6"/>
      <c r="V242" s="6"/>
      <c r="W242" s="6"/>
    </row>
    <row r="243" spans="1:23" ht="12.75" x14ac:dyDescent="0.2">
      <c r="A243" s="3"/>
      <c r="B243" s="4"/>
      <c r="C243" s="5"/>
      <c r="D243" s="4"/>
      <c r="E243" s="5"/>
      <c r="Q243" s="6"/>
      <c r="R243" s="6"/>
      <c r="S243" s="6"/>
      <c r="T243" s="6"/>
      <c r="U243" s="6"/>
      <c r="V243" s="6"/>
      <c r="W243" s="6"/>
    </row>
    <row r="244" spans="1:23" ht="12.75" x14ac:dyDescent="0.2">
      <c r="A244" s="3"/>
      <c r="B244" s="4"/>
      <c r="C244" s="5"/>
      <c r="D244" s="4"/>
      <c r="E244" s="5"/>
      <c r="Q244" s="6"/>
      <c r="R244" s="6"/>
      <c r="S244" s="6"/>
      <c r="T244" s="6"/>
      <c r="U244" s="6"/>
      <c r="V244" s="6"/>
      <c r="W244" s="6"/>
    </row>
    <row r="245" spans="1:23" ht="12.75" x14ac:dyDescent="0.2">
      <c r="A245" s="3"/>
      <c r="B245" s="4"/>
      <c r="C245" s="5"/>
      <c r="D245" s="4"/>
      <c r="E245" s="5"/>
      <c r="Q245" s="6"/>
      <c r="R245" s="6"/>
      <c r="S245" s="6"/>
      <c r="T245" s="6"/>
      <c r="U245" s="6"/>
      <c r="V245" s="6"/>
      <c r="W245" s="6"/>
    </row>
    <row r="246" spans="1:23" ht="12.75" x14ac:dyDescent="0.2">
      <c r="A246" s="3"/>
      <c r="B246" s="4"/>
      <c r="C246" s="5"/>
      <c r="D246" s="4"/>
      <c r="E246" s="5"/>
      <c r="Q246" s="6"/>
      <c r="R246" s="6"/>
      <c r="S246" s="6"/>
      <c r="T246" s="6"/>
      <c r="U246" s="6"/>
      <c r="V246" s="6"/>
      <c r="W246" s="6"/>
    </row>
    <row r="247" spans="1:23" ht="12.75" x14ac:dyDescent="0.2">
      <c r="A247" s="3"/>
      <c r="B247" s="4"/>
      <c r="C247" s="5"/>
      <c r="D247" s="4"/>
      <c r="E247" s="5"/>
      <c r="Q247" s="6"/>
      <c r="R247" s="6"/>
      <c r="S247" s="6"/>
      <c r="T247" s="6"/>
      <c r="U247" s="6"/>
      <c r="V247" s="6"/>
      <c r="W247" s="6"/>
    </row>
    <row r="248" spans="1:23" ht="12.75" x14ac:dyDescent="0.2">
      <c r="A248" s="3"/>
      <c r="B248" s="4"/>
      <c r="C248" s="5"/>
      <c r="D248" s="4"/>
      <c r="E248" s="5"/>
    </row>
  </sheetData>
  <dataConsolidate/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P86:V86"/>
    <mergeCell ref="B2:C2"/>
    <mergeCell ref="C4:E4"/>
    <mergeCell ref="F4:H4"/>
    <mergeCell ref="I4:K4"/>
    <mergeCell ref="L4:N4"/>
    <mergeCell ref="P5:W5"/>
    <mergeCell ref="P6:W6"/>
    <mergeCell ref="P8:W8"/>
    <mergeCell ref="P19:V19"/>
    <mergeCell ref="P34:W34"/>
    <mergeCell ref="P45:V45"/>
    <mergeCell ref="P55:W55"/>
    <mergeCell ref="P66:V66"/>
    <mergeCell ref="P75:W75"/>
    <mergeCell ref="A205:A222"/>
    <mergeCell ref="A223:A232"/>
    <mergeCell ref="A233:A242"/>
    <mergeCell ref="A5:A24"/>
    <mergeCell ref="A185:A204"/>
    <mergeCell ref="A25:A44"/>
    <mergeCell ref="A85:A104"/>
    <mergeCell ref="A45:A64"/>
    <mergeCell ref="A65:A84"/>
    <mergeCell ref="A165:A184"/>
    <mergeCell ref="A125:A144"/>
    <mergeCell ref="A145:A164"/>
    <mergeCell ref="A105:A124"/>
  </mergeCells>
  <phoneticPr fontId="3" type="noConversion"/>
  <conditionalFormatting sqref="Y10:Y93"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6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A34" zoomScale="70" zoomScaleNormal="70" workbookViewId="0">
      <selection activeCell="G69" sqref="G69"/>
    </sheetView>
  </sheetViews>
  <sheetFormatPr defaultRowHeight="15" x14ac:dyDescent="0.25"/>
  <cols>
    <col min="1" max="1" width="4.140625" bestFit="1" customWidth="1"/>
    <col min="2" max="2" width="11.5703125" bestFit="1" customWidth="1"/>
    <col min="3" max="3" width="9.5703125" bestFit="1" customWidth="1"/>
    <col min="4" max="4" width="54.140625" bestFit="1" customWidth="1"/>
    <col min="5" max="5" width="6.7109375" bestFit="1" customWidth="1"/>
    <col min="6" max="6" width="9.42578125" customWidth="1"/>
    <col min="7" max="7" width="50.140625" customWidth="1"/>
    <col min="8" max="8" width="6.42578125" customWidth="1"/>
    <col min="9" max="9" width="9.5703125" customWidth="1"/>
    <col min="10" max="10" width="44.5703125" customWidth="1"/>
    <col min="11" max="11" width="6.7109375" customWidth="1"/>
    <col min="12" max="12" width="9.7109375" bestFit="1" customWidth="1"/>
    <col min="13" max="13" width="44.5703125" customWidth="1"/>
    <col min="14" max="14" width="6.7109375" customWidth="1"/>
  </cols>
  <sheetData>
    <row r="1" spans="1:14" x14ac:dyDescent="0.25">
      <c r="A1" s="409" t="s">
        <v>109</v>
      </c>
      <c r="B1" s="419"/>
      <c r="C1" s="420"/>
      <c r="D1" s="419"/>
      <c r="E1" s="420"/>
      <c r="F1" s="420"/>
      <c r="G1" s="420"/>
      <c r="H1" s="420"/>
      <c r="I1" s="132"/>
      <c r="J1" s="132"/>
      <c r="K1" s="132"/>
      <c r="L1" s="132"/>
      <c r="M1" s="132"/>
      <c r="N1" s="132"/>
    </row>
    <row r="2" spans="1:14" x14ac:dyDescent="0.25">
      <c r="A2" s="409"/>
      <c r="B2" s="692"/>
      <c r="C2" s="692"/>
      <c r="D2" s="409" t="s">
        <v>1572</v>
      </c>
      <c r="E2" s="420"/>
      <c r="F2" s="5"/>
      <c r="G2" s="5"/>
      <c r="H2" s="5"/>
      <c r="I2" s="5"/>
      <c r="J2" s="5"/>
      <c r="K2" s="5"/>
      <c r="L2" s="5"/>
      <c r="M2" s="5"/>
      <c r="N2" s="5"/>
    </row>
    <row r="3" spans="1:14" ht="15.75" thickBot="1" x14ac:dyDescent="0.3">
      <c r="A3" s="409"/>
      <c r="B3" s="298">
        <v>1703</v>
      </c>
      <c r="C3" s="420"/>
      <c r="D3" s="419"/>
      <c r="E3" s="420"/>
      <c r="F3" s="5"/>
      <c r="G3" s="5"/>
      <c r="H3" s="5"/>
      <c r="I3" s="5"/>
      <c r="J3" s="5"/>
      <c r="K3" s="5"/>
      <c r="L3" s="5"/>
      <c r="M3" s="5"/>
      <c r="N3" s="5"/>
    </row>
    <row r="4" spans="1:14" ht="15.75" thickBot="1" x14ac:dyDescent="0.3">
      <c r="A4" s="409"/>
      <c r="B4" s="298">
        <v>4</v>
      </c>
      <c r="C4" s="715" t="s">
        <v>47</v>
      </c>
      <c r="D4" s="711"/>
      <c r="E4" s="716"/>
      <c r="F4" s="693" t="s">
        <v>87</v>
      </c>
      <c r="G4" s="694"/>
      <c r="H4" s="695"/>
      <c r="I4" s="693" t="s">
        <v>88</v>
      </c>
      <c r="J4" s="694"/>
      <c r="K4" s="695"/>
      <c r="L4" s="693" t="s">
        <v>89</v>
      </c>
      <c r="M4" s="694"/>
      <c r="N4" s="695"/>
    </row>
    <row r="5" spans="1:14" ht="15.75" thickTop="1" x14ac:dyDescent="0.25">
      <c r="A5" s="666" t="s">
        <v>13</v>
      </c>
      <c r="B5" s="468" t="s">
        <v>1577</v>
      </c>
      <c r="C5" s="567" t="s">
        <v>1051</v>
      </c>
      <c r="D5" s="568" t="s">
        <v>1052</v>
      </c>
      <c r="E5" s="542" t="s">
        <v>1784</v>
      </c>
      <c r="F5" s="526"/>
      <c r="G5" s="527"/>
      <c r="H5" s="528"/>
      <c r="I5" s="531" t="s">
        <v>1402</v>
      </c>
      <c r="J5" s="312" t="s">
        <v>1403</v>
      </c>
      <c r="K5" s="532" t="s">
        <v>124</v>
      </c>
      <c r="L5" s="531"/>
      <c r="M5" s="312"/>
      <c r="N5" s="532"/>
    </row>
    <row r="6" spans="1:14" ht="15.75" thickBot="1" x14ac:dyDescent="0.3">
      <c r="A6" s="667"/>
      <c r="B6" s="462"/>
      <c r="C6" s="569"/>
      <c r="D6" s="318" t="s">
        <v>1783</v>
      </c>
      <c r="E6" s="576">
        <v>1</v>
      </c>
      <c r="F6" s="529"/>
      <c r="G6" s="308"/>
      <c r="H6" s="530"/>
      <c r="I6" s="529"/>
      <c r="J6" s="318" t="s">
        <v>1563</v>
      </c>
      <c r="K6" s="530">
        <v>1</v>
      </c>
      <c r="L6" s="529"/>
      <c r="M6" s="318"/>
      <c r="N6" s="530"/>
    </row>
    <row r="7" spans="1:14" ht="15.75" thickTop="1" x14ac:dyDescent="0.25">
      <c r="A7" s="667"/>
      <c r="B7" s="335" t="s">
        <v>1578</v>
      </c>
      <c r="C7" s="596" t="s">
        <v>1051</v>
      </c>
      <c r="D7" s="597" t="s">
        <v>1052</v>
      </c>
      <c r="E7" s="542" t="s">
        <v>1784</v>
      </c>
      <c r="F7" s="531"/>
      <c r="G7" s="312"/>
      <c r="H7" s="532"/>
      <c r="I7" s="531" t="s">
        <v>1402</v>
      </c>
      <c r="J7" s="312" t="s">
        <v>1403</v>
      </c>
      <c r="K7" s="532" t="s">
        <v>124</v>
      </c>
      <c r="L7" s="531"/>
      <c r="M7" s="312"/>
      <c r="N7" s="532"/>
    </row>
    <row r="8" spans="1:14" ht="15.75" thickBot="1" x14ac:dyDescent="0.3">
      <c r="A8" s="667"/>
      <c r="B8" s="462"/>
      <c r="C8" s="598"/>
      <c r="D8" s="318" t="s">
        <v>1783</v>
      </c>
      <c r="E8" s="533">
        <v>1</v>
      </c>
      <c r="F8" s="529"/>
      <c r="G8" s="308"/>
      <c r="H8" s="533"/>
      <c r="I8" s="544"/>
      <c r="J8" s="453" t="s">
        <v>1563</v>
      </c>
      <c r="K8" s="545">
        <v>1</v>
      </c>
      <c r="L8" s="544"/>
      <c r="M8" s="453"/>
      <c r="N8" s="545"/>
    </row>
    <row r="9" spans="1:14" ht="15.75" thickTop="1" x14ac:dyDescent="0.25">
      <c r="A9" s="667"/>
      <c r="B9" s="335" t="s">
        <v>1579</v>
      </c>
      <c r="C9" s="600" t="s">
        <v>1051</v>
      </c>
      <c r="D9" s="601" t="s">
        <v>1052</v>
      </c>
      <c r="E9" s="542" t="s">
        <v>1784</v>
      </c>
      <c r="F9" s="531"/>
      <c r="G9" s="312"/>
      <c r="H9" s="532"/>
      <c r="I9" s="531" t="s">
        <v>1402</v>
      </c>
      <c r="J9" s="312" t="s">
        <v>1403</v>
      </c>
      <c r="K9" s="532" t="s">
        <v>124</v>
      </c>
      <c r="L9" s="531"/>
      <c r="M9" s="312"/>
      <c r="N9" s="532"/>
    </row>
    <row r="10" spans="1:14" ht="15.75" thickBot="1" x14ac:dyDescent="0.3">
      <c r="A10" s="667"/>
      <c r="B10" s="462"/>
      <c r="C10" s="598"/>
      <c r="D10" s="318" t="s">
        <v>1783</v>
      </c>
      <c r="E10" s="530">
        <v>1</v>
      </c>
      <c r="F10" s="529"/>
      <c r="G10" s="308"/>
      <c r="H10" s="530"/>
      <c r="I10" s="529"/>
      <c r="J10" s="318" t="s">
        <v>1563</v>
      </c>
      <c r="K10" s="530">
        <v>1</v>
      </c>
      <c r="L10" s="529"/>
      <c r="M10" s="318"/>
      <c r="N10" s="530"/>
    </row>
    <row r="11" spans="1:14" ht="15.75" thickTop="1" x14ac:dyDescent="0.25">
      <c r="A11" s="667"/>
      <c r="B11" s="335" t="s">
        <v>1580</v>
      </c>
      <c r="C11" s="600" t="s">
        <v>1051</v>
      </c>
      <c r="D11" s="601" t="s">
        <v>1052</v>
      </c>
      <c r="E11" s="542" t="s">
        <v>1784</v>
      </c>
      <c r="F11" s="531"/>
      <c r="G11" s="312"/>
      <c r="H11" s="532"/>
      <c r="I11" s="531" t="s">
        <v>1402</v>
      </c>
      <c r="J11" s="312" t="s">
        <v>1403</v>
      </c>
      <c r="K11" s="532" t="s">
        <v>124</v>
      </c>
      <c r="L11" s="531"/>
      <c r="M11" s="312"/>
      <c r="N11" s="532"/>
    </row>
    <row r="12" spans="1:14" ht="15.75" thickBot="1" x14ac:dyDescent="0.3">
      <c r="A12" s="667"/>
      <c r="B12" s="462"/>
      <c r="C12" s="598"/>
      <c r="D12" s="318" t="s">
        <v>1783</v>
      </c>
      <c r="E12" s="539">
        <v>1</v>
      </c>
      <c r="F12" s="537"/>
      <c r="G12" s="538"/>
      <c r="H12" s="539"/>
      <c r="I12" s="544"/>
      <c r="J12" s="453" t="s">
        <v>1563</v>
      </c>
      <c r="K12" s="545">
        <v>1</v>
      </c>
      <c r="L12" s="544"/>
      <c r="M12" s="453"/>
      <c r="N12" s="545"/>
    </row>
    <row r="13" spans="1:14" ht="15.75" thickTop="1" x14ac:dyDescent="0.25">
      <c r="A13" s="667"/>
      <c r="B13" s="451" t="s">
        <v>1581</v>
      </c>
      <c r="C13" s="540" t="s">
        <v>934</v>
      </c>
      <c r="D13" s="541" t="s">
        <v>1589</v>
      </c>
      <c r="E13" s="542" t="s">
        <v>1784</v>
      </c>
      <c r="F13" s="624"/>
      <c r="G13" s="397"/>
      <c r="H13" s="610"/>
      <c r="I13" s="540"/>
      <c r="J13" s="541"/>
      <c r="K13" s="542"/>
      <c r="L13" s="531" t="s">
        <v>1669</v>
      </c>
      <c r="M13" s="312" t="s">
        <v>1670</v>
      </c>
      <c r="N13" s="532" t="s">
        <v>124</v>
      </c>
    </row>
    <row r="14" spans="1:14" ht="15.75" thickBot="1" x14ac:dyDescent="0.3">
      <c r="A14" s="667"/>
      <c r="B14" s="452"/>
      <c r="C14" s="529"/>
      <c r="D14" s="318" t="s">
        <v>1783</v>
      </c>
      <c r="E14" s="530">
        <v>1</v>
      </c>
      <c r="F14" s="529"/>
      <c r="G14" s="318"/>
      <c r="H14" s="610"/>
      <c r="I14" s="529"/>
      <c r="J14" s="318"/>
      <c r="K14" s="530"/>
      <c r="L14" s="529"/>
      <c r="M14" s="318" t="s">
        <v>1563</v>
      </c>
      <c r="N14" s="530">
        <v>1</v>
      </c>
    </row>
    <row r="15" spans="1:14" ht="15.75" thickTop="1" x14ac:dyDescent="0.25">
      <c r="A15" s="667"/>
      <c r="B15" s="451" t="s">
        <v>1582</v>
      </c>
      <c r="C15" s="531" t="s">
        <v>934</v>
      </c>
      <c r="D15" s="312" t="s">
        <v>1589</v>
      </c>
      <c r="E15" s="542" t="s">
        <v>1784</v>
      </c>
      <c r="F15" s="624"/>
      <c r="G15" s="397"/>
      <c r="H15" s="610"/>
      <c r="I15" s="531"/>
      <c r="J15" s="312"/>
      <c r="K15" s="532"/>
      <c r="L15" s="531" t="s">
        <v>1669</v>
      </c>
      <c r="M15" s="312" t="s">
        <v>1670</v>
      </c>
      <c r="N15" s="532" t="s">
        <v>124</v>
      </c>
    </row>
    <row r="16" spans="1:14" ht="15.75" thickBot="1" x14ac:dyDescent="0.3">
      <c r="A16" s="667"/>
      <c r="B16" s="452"/>
      <c r="C16" s="529"/>
      <c r="D16" s="318" t="s">
        <v>1783</v>
      </c>
      <c r="E16" s="533">
        <v>1</v>
      </c>
      <c r="F16" s="529"/>
      <c r="G16" s="318"/>
      <c r="H16" s="610"/>
      <c r="I16" s="529"/>
      <c r="J16" s="308"/>
      <c r="K16" s="533"/>
      <c r="L16" s="544"/>
      <c r="M16" s="453" t="s">
        <v>1563</v>
      </c>
      <c r="N16" s="545">
        <v>1</v>
      </c>
    </row>
    <row r="17" spans="1:14" ht="15.75" thickTop="1" x14ac:dyDescent="0.25">
      <c r="A17" s="667"/>
      <c r="B17" s="451" t="s">
        <v>1583</v>
      </c>
      <c r="C17" s="540" t="s">
        <v>934</v>
      </c>
      <c r="D17" s="541" t="s">
        <v>1589</v>
      </c>
      <c r="E17" s="542" t="s">
        <v>1784</v>
      </c>
      <c r="F17" s="624"/>
      <c r="G17" s="397"/>
      <c r="H17" s="610"/>
      <c r="I17" s="540"/>
      <c r="J17" s="541"/>
      <c r="K17" s="542"/>
      <c r="L17" s="531" t="s">
        <v>1669</v>
      </c>
      <c r="M17" s="312" t="s">
        <v>1670</v>
      </c>
      <c r="N17" s="532" t="s">
        <v>124</v>
      </c>
    </row>
    <row r="18" spans="1:14" ht="15.75" thickBot="1" x14ac:dyDescent="0.3">
      <c r="A18" s="667"/>
      <c r="B18" s="452"/>
      <c r="C18" s="529"/>
      <c r="D18" s="318" t="s">
        <v>1783</v>
      </c>
      <c r="E18" s="530">
        <v>1</v>
      </c>
      <c r="F18" s="529"/>
      <c r="G18" s="318"/>
      <c r="H18" s="610"/>
      <c r="I18" s="529"/>
      <c r="J18" s="318"/>
      <c r="K18" s="530"/>
      <c r="L18" s="529"/>
      <c r="M18" s="318" t="s">
        <v>1563</v>
      </c>
      <c r="N18" s="530">
        <v>1</v>
      </c>
    </row>
    <row r="19" spans="1:14" ht="15.75" thickTop="1" x14ac:dyDescent="0.25">
      <c r="A19" s="667"/>
      <c r="B19" s="451" t="s">
        <v>1584</v>
      </c>
      <c r="C19" s="531" t="s">
        <v>934</v>
      </c>
      <c r="D19" s="312" t="s">
        <v>1589</v>
      </c>
      <c r="E19" s="542" t="s">
        <v>1784</v>
      </c>
      <c r="F19" s="578"/>
      <c r="G19" s="581"/>
      <c r="H19" s="582"/>
      <c r="I19" s="531"/>
      <c r="J19" s="312"/>
      <c r="K19" s="532"/>
      <c r="L19" s="531" t="s">
        <v>1669</v>
      </c>
      <c r="M19" s="312" t="s">
        <v>1670</v>
      </c>
      <c r="N19" s="532" t="s">
        <v>124</v>
      </c>
    </row>
    <row r="20" spans="1:14" ht="15.75" thickBot="1" x14ac:dyDescent="0.3">
      <c r="A20" s="667"/>
      <c r="B20" s="452"/>
      <c r="C20" s="529"/>
      <c r="D20" s="318" t="s">
        <v>1783</v>
      </c>
      <c r="E20" s="533">
        <v>1</v>
      </c>
      <c r="F20" s="569"/>
      <c r="G20" s="580"/>
      <c r="H20" s="582"/>
      <c r="I20" s="529"/>
      <c r="J20" s="308"/>
      <c r="K20" s="533"/>
      <c r="L20" s="544"/>
      <c r="M20" s="453" t="s">
        <v>1563</v>
      </c>
      <c r="N20" s="545">
        <v>1</v>
      </c>
    </row>
    <row r="21" spans="1:14" ht="15.75" thickTop="1" x14ac:dyDescent="0.25">
      <c r="A21" s="667"/>
      <c r="B21" s="451" t="s">
        <v>1585</v>
      </c>
      <c r="C21" s="540"/>
      <c r="D21" s="541"/>
      <c r="E21" s="542"/>
      <c r="F21" s="578"/>
      <c r="G21" s="581"/>
      <c r="H21" s="582"/>
      <c r="I21" s="526"/>
      <c r="J21" s="527"/>
      <c r="K21" s="528"/>
      <c r="L21" s="540"/>
      <c r="M21" s="541"/>
      <c r="N21" s="542"/>
    </row>
    <row r="22" spans="1:14" x14ac:dyDescent="0.25">
      <c r="A22" s="667"/>
      <c r="B22" s="452"/>
      <c r="C22" s="529"/>
      <c r="D22" s="308"/>
      <c r="E22" s="530"/>
      <c r="F22" s="569"/>
      <c r="G22" s="580"/>
      <c r="H22" s="582"/>
      <c r="I22" s="529"/>
      <c r="J22" s="308"/>
      <c r="K22" s="530"/>
      <c r="L22" s="529"/>
      <c r="M22" s="308"/>
      <c r="N22" s="530"/>
    </row>
    <row r="23" spans="1:14" x14ac:dyDescent="0.25">
      <c r="A23" s="667"/>
      <c r="B23" s="451" t="s">
        <v>1586</v>
      </c>
      <c r="C23" s="531"/>
      <c r="D23" s="312"/>
      <c r="E23" s="532"/>
      <c r="F23" s="578"/>
      <c r="G23" s="581"/>
      <c r="H23" s="582"/>
      <c r="I23" s="531"/>
      <c r="J23" s="312"/>
      <c r="K23" s="532"/>
      <c r="L23" s="531"/>
      <c r="M23" s="312"/>
      <c r="N23" s="532"/>
    </row>
    <row r="24" spans="1:14" ht="15.75" thickBot="1" x14ac:dyDescent="0.3">
      <c r="A24" s="668"/>
      <c r="B24" s="525"/>
      <c r="C24" s="534"/>
      <c r="D24" s="535"/>
      <c r="E24" s="536"/>
      <c r="F24" s="569"/>
      <c r="G24" s="580"/>
      <c r="H24" s="582"/>
      <c r="I24" s="529"/>
      <c r="J24" s="308"/>
      <c r="K24" s="533"/>
      <c r="L24" s="534"/>
      <c r="M24" s="535"/>
      <c r="N24" s="536"/>
    </row>
    <row r="25" spans="1:14" ht="15.75" thickTop="1" x14ac:dyDescent="0.25">
      <c r="A25" s="666" t="s">
        <v>14</v>
      </c>
      <c r="B25" s="468" t="s">
        <v>1577</v>
      </c>
      <c r="C25" s="531" t="s">
        <v>1049</v>
      </c>
      <c r="D25" s="312" t="s">
        <v>1201</v>
      </c>
      <c r="E25" s="542" t="s">
        <v>1784</v>
      </c>
      <c r="F25" s="526" t="s">
        <v>1218</v>
      </c>
      <c r="G25" s="527" t="s">
        <v>1069</v>
      </c>
      <c r="H25" s="542" t="s">
        <v>1784</v>
      </c>
      <c r="I25" s="526"/>
      <c r="J25" s="527"/>
      <c r="K25" s="528"/>
      <c r="L25" s="540" t="s">
        <v>1657</v>
      </c>
      <c r="M25" s="541" t="s">
        <v>1658</v>
      </c>
      <c r="N25" s="542" t="s">
        <v>124</v>
      </c>
    </row>
    <row r="26" spans="1:14" ht="15.75" thickBot="1" x14ac:dyDescent="0.3">
      <c r="A26" s="667"/>
      <c r="B26" s="462"/>
      <c r="C26" s="529"/>
      <c r="D26" s="318" t="s">
        <v>1558</v>
      </c>
      <c r="E26" s="530">
        <v>1</v>
      </c>
      <c r="F26" s="529"/>
      <c r="G26" s="308" t="s">
        <v>1783</v>
      </c>
      <c r="H26" s="530">
        <v>1</v>
      </c>
      <c r="I26" s="529"/>
      <c r="J26" s="308"/>
      <c r="K26" s="530"/>
      <c r="L26" s="529"/>
      <c r="M26" s="318" t="s">
        <v>1576</v>
      </c>
      <c r="N26" s="530">
        <v>1</v>
      </c>
    </row>
    <row r="27" spans="1:14" ht="15.75" thickTop="1" x14ac:dyDescent="0.25">
      <c r="A27" s="667"/>
      <c r="B27" s="335" t="s">
        <v>1578</v>
      </c>
      <c r="C27" s="531" t="s">
        <v>1049</v>
      </c>
      <c r="D27" s="312" t="s">
        <v>1201</v>
      </c>
      <c r="E27" s="542" t="s">
        <v>1784</v>
      </c>
      <c r="F27" s="531" t="s">
        <v>1218</v>
      </c>
      <c r="G27" s="312" t="s">
        <v>1069</v>
      </c>
      <c r="H27" s="542" t="s">
        <v>1784</v>
      </c>
      <c r="I27" s="531"/>
      <c r="J27" s="312"/>
      <c r="K27" s="532"/>
      <c r="L27" s="531" t="s">
        <v>1657</v>
      </c>
      <c r="M27" s="312" t="s">
        <v>1658</v>
      </c>
      <c r="N27" s="532" t="s">
        <v>124</v>
      </c>
    </row>
    <row r="28" spans="1:14" ht="15.75" thickBot="1" x14ac:dyDescent="0.3">
      <c r="A28" s="667"/>
      <c r="B28" s="462"/>
      <c r="C28" s="529"/>
      <c r="D28" s="308" t="s">
        <v>1558</v>
      </c>
      <c r="E28" s="533">
        <v>1</v>
      </c>
      <c r="F28" s="529"/>
      <c r="G28" s="308" t="s">
        <v>1783</v>
      </c>
      <c r="H28" s="530">
        <v>1</v>
      </c>
      <c r="I28" s="529"/>
      <c r="J28" s="308"/>
      <c r="K28" s="533"/>
      <c r="L28" s="529"/>
      <c r="M28" s="308" t="s">
        <v>1576</v>
      </c>
      <c r="N28" s="533">
        <v>1</v>
      </c>
    </row>
    <row r="29" spans="1:14" ht="15.75" thickTop="1" x14ac:dyDescent="0.25">
      <c r="A29" s="667"/>
      <c r="B29" s="335" t="s">
        <v>1579</v>
      </c>
      <c r="C29" s="531" t="s">
        <v>1049</v>
      </c>
      <c r="D29" s="312" t="s">
        <v>1201</v>
      </c>
      <c r="E29" s="542" t="s">
        <v>1784</v>
      </c>
      <c r="F29" s="531" t="s">
        <v>1218</v>
      </c>
      <c r="G29" s="312" t="s">
        <v>1069</v>
      </c>
      <c r="H29" s="542" t="s">
        <v>1784</v>
      </c>
      <c r="I29" s="531"/>
      <c r="J29" s="312"/>
      <c r="K29" s="532"/>
      <c r="L29" s="531" t="s">
        <v>1657</v>
      </c>
      <c r="M29" s="312" t="s">
        <v>1658</v>
      </c>
      <c r="N29" s="532" t="s">
        <v>124</v>
      </c>
    </row>
    <row r="30" spans="1:14" ht="15.75" thickBot="1" x14ac:dyDescent="0.3">
      <c r="A30" s="667"/>
      <c r="B30" s="462"/>
      <c r="C30" s="529"/>
      <c r="D30" s="318" t="s">
        <v>1558</v>
      </c>
      <c r="E30" s="530">
        <v>1</v>
      </c>
      <c r="F30" s="529"/>
      <c r="G30" s="308" t="s">
        <v>1783</v>
      </c>
      <c r="H30" s="533">
        <v>1</v>
      </c>
      <c r="I30" s="529"/>
      <c r="J30" s="308"/>
      <c r="K30" s="530"/>
      <c r="L30" s="529"/>
      <c r="M30" s="318" t="s">
        <v>1576</v>
      </c>
      <c r="N30" s="530">
        <v>1</v>
      </c>
    </row>
    <row r="31" spans="1:14" ht="15.75" thickTop="1" x14ac:dyDescent="0.25">
      <c r="A31" s="667"/>
      <c r="B31" s="335" t="s">
        <v>1580</v>
      </c>
      <c r="C31" s="531" t="s">
        <v>1049</v>
      </c>
      <c r="D31" s="312" t="s">
        <v>1201</v>
      </c>
      <c r="E31" s="542" t="s">
        <v>1784</v>
      </c>
      <c r="F31" s="531" t="s">
        <v>1218</v>
      </c>
      <c r="G31" s="312" t="s">
        <v>1069</v>
      </c>
      <c r="H31" s="542" t="s">
        <v>1784</v>
      </c>
      <c r="I31" s="531"/>
      <c r="J31" s="312"/>
      <c r="K31" s="532"/>
      <c r="L31" s="531" t="s">
        <v>1657</v>
      </c>
      <c r="M31" s="312" t="s">
        <v>1658</v>
      </c>
      <c r="N31" s="532" t="s">
        <v>124</v>
      </c>
    </row>
    <row r="32" spans="1:14" ht="15.75" thickBot="1" x14ac:dyDescent="0.3">
      <c r="A32" s="667"/>
      <c r="B32" s="462"/>
      <c r="C32" s="529"/>
      <c r="D32" s="308" t="s">
        <v>1558</v>
      </c>
      <c r="E32" s="533">
        <v>1</v>
      </c>
      <c r="F32" s="537"/>
      <c r="G32" s="538" t="s">
        <v>1783</v>
      </c>
      <c r="H32" s="530">
        <v>1</v>
      </c>
      <c r="I32" s="537"/>
      <c r="J32" s="538"/>
      <c r="K32" s="539"/>
      <c r="L32" s="544"/>
      <c r="M32" s="453" t="s">
        <v>1576</v>
      </c>
      <c r="N32" s="545">
        <v>1</v>
      </c>
    </row>
    <row r="33" spans="1:14" ht="15.75" thickTop="1" x14ac:dyDescent="0.25">
      <c r="A33" s="667"/>
      <c r="B33" s="451" t="s">
        <v>1581</v>
      </c>
      <c r="C33" s="540"/>
      <c r="D33" s="541"/>
      <c r="E33" s="542"/>
      <c r="F33" s="607" t="s">
        <v>951</v>
      </c>
      <c r="G33" s="341" t="s">
        <v>936</v>
      </c>
      <c r="H33" s="542" t="s">
        <v>1784</v>
      </c>
      <c r="I33" s="540"/>
      <c r="J33" s="541"/>
      <c r="K33" s="542"/>
      <c r="L33" s="540" t="s">
        <v>1657</v>
      </c>
      <c r="M33" s="541" t="s">
        <v>1658</v>
      </c>
      <c r="N33" s="542" t="s">
        <v>124</v>
      </c>
    </row>
    <row r="34" spans="1:14" ht="15.75" thickBot="1" x14ac:dyDescent="0.3">
      <c r="A34" s="667"/>
      <c r="B34" s="452"/>
      <c r="C34" s="529"/>
      <c r="D34" s="318"/>
      <c r="E34" s="530"/>
      <c r="F34" s="605"/>
      <c r="G34" s="318" t="s">
        <v>1783</v>
      </c>
      <c r="H34" s="606">
        <v>1</v>
      </c>
      <c r="I34" s="529"/>
      <c r="J34" s="318"/>
      <c r="K34" s="530"/>
      <c r="L34" s="529"/>
      <c r="M34" s="318" t="s">
        <v>1576</v>
      </c>
      <c r="N34" s="530">
        <v>0</v>
      </c>
    </row>
    <row r="35" spans="1:14" ht="15.75" thickTop="1" x14ac:dyDescent="0.25">
      <c r="A35" s="667"/>
      <c r="B35" s="451" t="s">
        <v>1582</v>
      </c>
      <c r="C35" s="531"/>
      <c r="D35" s="312"/>
      <c r="E35" s="532"/>
      <c r="F35" s="607" t="s">
        <v>951</v>
      </c>
      <c r="G35" s="341" t="s">
        <v>936</v>
      </c>
      <c r="H35" s="542" t="s">
        <v>1784</v>
      </c>
      <c r="I35" s="531"/>
      <c r="J35" s="312"/>
      <c r="K35" s="532"/>
      <c r="L35" s="531" t="s">
        <v>1657</v>
      </c>
      <c r="M35" s="312" t="s">
        <v>1658</v>
      </c>
      <c r="N35" s="532" t="s">
        <v>124</v>
      </c>
    </row>
    <row r="36" spans="1:14" ht="15.75" thickBot="1" x14ac:dyDescent="0.3">
      <c r="A36" s="667"/>
      <c r="B36" s="452"/>
      <c r="C36" s="529"/>
      <c r="D36" s="308"/>
      <c r="E36" s="533"/>
      <c r="F36" s="620"/>
      <c r="G36" s="318" t="s">
        <v>1783</v>
      </c>
      <c r="H36" s="622">
        <v>1</v>
      </c>
      <c r="I36" s="529"/>
      <c r="J36" s="308"/>
      <c r="K36" s="533"/>
      <c r="L36" s="529"/>
      <c r="M36" s="308" t="s">
        <v>1576</v>
      </c>
      <c r="N36" s="533">
        <v>0</v>
      </c>
    </row>
    <row r="37" spans="1:14" ht="15.75" thickTop="1" x14ac:dyDescent="0.25">
      <c r="A37" s="667"/>
      <c r="B37" s="451" t="s">
        <v>1583</v>
      </c>
      <c r="C37" s="531"/>
      <c r="D37" s="312"/>
      <c r="E37" s="542"/>
      <c r="F37" s="607" t="s">
        <v>951</v>
      </c>
      <c r="G37" s="341" t="s">
        <v>936</v>
      </c>
      <c r="H37" s="542" t="s">
        <v>1784</v>
      </c>
      <c r="I37" s="531"/>
      <c r="J37" s="312"/>
      <c r="K37" s="532"/>
      <c r="L37" s="531" t="s">
        <v>1657</v>
      </c>
      <c r="M37" s="312" t="s">
        <v>1658</v>
      </c>
      <c r="N37" s="532" t="s">
        <v>124</v>
      </c>
    </row>
    <row r="38" spans="1:14" ht="15.75" thickBot="1" x14ac:dyDescent="0.3">
      <c r="A38" s="667"/>
      <c r="B38" s="452"/>
      <c r="C38" s="529"/>
      <c r="D38" s="318"/>
      <c r="E38" s="530"/>
      <c r="F38" s="605"/>
      <c r="G38" s="318" t="s">
        <v>1783</v>
      </c>
      <c r="H38" s="606">
        <v>1</v>
      </c>
      <c r="I38" s="529"/>
      <c r="J38" s="318"/>
      <c r="K38" s="530"/>
      <c r="L38" s="529"/>
      <c r="M38" s="318" t="s">
        <v>1576</v>
      </c>
      <c r="N38" s="530">
        <v>0</v>
      </c>
    </row>
    <row r="39" spans="1:14" ht="15.75" thickTop="1" x14ac:dyDescent="0.25">
      <c r="A39" s="667"/>
      <c r="B39" s="451" t="s">
        <v>1584</v>
      </c>
      <c r="C39" s="531"/>
      <c r="D39" s="312"/>
      <c r="E39" s="532"/>
      <c r="F39" s="607" t="s">
        <v>951</v>
      </c>
      <c r="G39" s="341" t="s">
        <v>936</v>
      </c>
      <c r="H39" s="542" t="s">
        <v>1784</v>
      </c>
      <c r="I39" s="531"/>
      <c r="J39" s="312"/>
      <c r="K39" s="532"/>
      <c r="L39" s="531" t="s">
        <v>1657</v>
      </c>
      <c r="M39" s="312" t="s">
        <v>1658</v>
      </c>
      <c r="N39" s="532" t="s">
        <v>124</v>
      </c>
    </row>
    <row r="40" spans="1:14" ht="15.75" thickBot="1" x14ac:dyDescent="0.3">
      <c r="A40" s="667"/>
      <c r="B40" s="452"/>
      <c r="C40" s="544"/>
      <c r="D40" s="453"/>
      <c r="E40" s="545"/>
      <c r="F40" s="620"/>
      <c r="G40" s="318" t="s">
        <v>1783</v>
      </c>
      <c r="H40" s="622">
        <v>1</v>
      </c>
      <c r="I40" s="544"/>
      <c r="J40" s="453"/>
      <c r="K40" s="545"/>
      <c r="L40" s="544"/>
      <c r="M40" s="453" t="s">
        <v>1576</v>
      </c>
      <c r="N40" s="545">
        <v>0</v>
      </c>
    </row>
    <row r="41" spans="1:14" ht="15.75" thickTop="1" x14ac:dyDescent="0.25">
      <c r="A41" s="667"/>
      <c r="B41" s="451" t="s">
        <v>1585</v>
      </c>
      <c r="C41" s="540"/>
      <c r="D41" s="541"/>
      <c r="E41" s="542"/>
      <c r="F41" s="540"/>
      <c r="G41" s="541"/>
      <c r="H41" s="542"/>
      <c r="I41" s="540"/>
      <c r="J41" s="541"/>
      <c r="K41" s="542"/>
      <c r="L41" s="540"/>
      <c r="M41" s="541"/>
      <c r="N41" s="542"/>
    </row>
    <row r="42" spans="1:14" x14ac:dyDescent="0.25">
      <c r="A42" s="667"/>
      <c r="B42" s="452"/>
      <c r="C42" s="529"/>
      <c r="D42" s="308"/>
      <c r="E42" s="530"/>
      <c r="F42" s="529"/>
      <c r="G42" s="308"/>
      <c r="H42" s="530"/>
      <c r="I42" s="529"/>
      <c r="J42" s="308"/>
      <c r="K42" s="530"/>
      <c r="L42" s="529"/>
      <c r="M42" s="308"/>
      <c r="N42" s="530"/>
    </row>
    <row r="43" spans="1:14" x14ac:dyDescent="0.25">
      <c r="A43" s="667"/>
      <c r="B43" s="451" t="s">
        <v>1586</v>
      </c>
      <c r="C43" s="531"/>
      <c r="D43" s="312"/>
      <c r="E43" s="532"/>
      <c r="F43" s="531"/>
      <c r="G43" s="312"/>
      <c r="H43" s="532"/>
      <c r="I43" s="531"/>
      <c r="J43" s="312"/>
      <c r="K43" s="532"/>
      <c r="L43" s="531"/>
      <c r="M43" s="312"/>
      <c r="N43" s="532"/>
    </row>
    <row r="44" spans="1:14" ht="15.75" thickBot="1" x14ac:dyDescent="0.3">
      <c r="A44" s="668"/>
      <c r="B44" s="525"/>
      <c r="C44" s="534"/>
      <c r="D44" s="535"/>
      <c r="E44" s="536"/>
      <c r="F44" s="534"/>
      <c r="G44" s="535"/>
      <c r="H44" s="536"/>
      <c r="I44" s="534"/>
      <c r="J44" s="535"/>
      <c r="K44" s="536"/>
      <c r="L44" s="534"/>
      <c r="M44" s="535"/>
      <c r="N44" s="536"/>
    </row>
    <row r="45" spans="1:14" ht="15.75" thickTop="1" x14ac:dyDescent="0.25">
      <c r="A45" s="666" t="s">
        <v>15</v>
      </c>
      <c r="B45" s="468" t="s">
        <v>1577</v>
      </c>
      <c r="C45" s="531" t="s">
        <v>933</v>
      </c>
      <c r="D45" s="312" t="s">
        <v>1588</v>
      </c>
      <c r="E45" s="542" t="s">
        <v>1784</v>
      </c>
      <c r="F45" s="526"/>
      <c r="G45" s="527"/>
      <c r="H45" s="528"/>
      <c r="I45" s="526"/>
      <c r="J45" s="527"/>
      <c r="K45" s="528"/>
      <c r="L45" s="540" t="s">
        <v>1418</v>
      </c>
      <c r="M45" s="541" t="s">
        <v>1782</v>
      </c>
      <c r="N45" s="542" t="s">
        <v>124</v>
      </c>
    </row>
    <row r="46" spans="1:14" ht="15.75" thickBot="1" x14ac:dyDescent="0.3">
      <c r="A46" s="667"/>
      <c r="B46" s="462"/>
      <c r="C46" s="529"/>
      <c r="D46" s="318" t="s">
        <v>1558</v>
      </c>
      <c r="E46" s="530">
        <v>1</v>
      </c>
      <c r="F46" s="529"/>
      <c r="G46" s="308"/>
      <c r="H46" s="530"/>
      <c r="I46" s="529"/>
      <c r="J46" s="308"/>
      <c r="K46" s="530"/>
      <c r="L46" s="529"/>
      <c r="M46" s="318" t="s">
        <v>1576</v>
      </c>
      <c r="N46" s="530">
        <v>1</v>
      </c>
    </row>
    <row r="47" spans="1:14" ht="15.75" thickTop="1" x14ac:dyDescent="0.25">
      <c r="A47" s="667"/>
      <c r="B47" s="335" t="s">
        <v>1578</v>
      </c>
      <c r="C47" s="531" t="s">
        <v>933</v>
      </c>
      <c r="D47" s="312" t="s">
        <v>1588</v>
      </c>
      <c r="E47" s="542" t="s">
        <v>1784</v>
      </c>
      <c r="F47" s="531" t="s">
        <v>1630</v>
      </c>
      <c r="G47" s="737" t="s">
        <v>1786</v>
      </c>
      <c r="H47" s="738" t="s">
        <v>1787</v>
      </c>
      <c r="I47" s="531"/>
      <c r="J47" s="312"/>
      <c r="K47" s="532"/>
      <c r="L47" s="540" t="s">
        <v>1418</v>
      </c>
      <c r="M47" s="541" t="s">
        <v>1782</v>
      </c>
      <c r="N47" s="542" t="s">
        <v>124</v>
      </c>
    </row>
    <row r="48" spans="1:14" ht="15.75" thickBot="1" x14ac:dyDescent="0.3">
      <c r="A48" s="667"/>
      <c r="B48" s="462"/>
      <c r="C48" s="544"/>
      <c r="D48" s="453" t="s">
        <v>1558</v>
      </c>
      <c r="E48" s="539">
        <v>1</v>
      </c>
      <c r="F48" s="529"/>
      <c r="G48" s="739" t="s">
        <v>1788</v>
      </c>
      <c r="H48" s="740">
        <v>1</v>
      </c>
      <c r="I48" s="529"/>
      <c r="J48" s="308"/>
      <c r="K48" s="533"/>
      <c r="L48" s="529"/>
      <c r="M48" s="318" t="s">
        <v>1576</v>
      </c>
      <c r="N48" s="530">
        <v>1</v>
      </c>
    </row>
    <row r="49" spans="1:14" ht="15.75" thickTop="1" x14ac:dyDescent="0.25">
      <c r="A49" s="667"/>
      <c r="B49" s="335" t="s">
        <v>1579</v>
      </c>
      <c r="C49" s="531" t="s">
        <v>933</v>
      </c>
      <c r="D49" s="312" t="s">
        <v>1588</v>
      </c>
      <c r="E49" s="542" t="s">
        <v>1784</v>
      </c>
      <c r="F49" s="531" t="s">
        <v>1630</v>
      </c>
      <c r="G49" s="739" t="s">
        <v>1786</v>
      </c>
      <c r="H49" s="740" t="s">
        <v>1787</v>
      </c>
      <c r="I49" s="531"/>
      <c r="J49" s="312"/>
      <c r="K49" s="532"/>
      <c r="L49" s="540" t="s">
        <v>1418</v>
      </c>
      <c r="M49" s="541" t="s">
        <v>1782</v>
      </c>
      <c r="N49" s="542" t="s">
        <v>124</v>
      </c>
    </row>
    <row r="50" spans="1:14" ht="15.75" thickBot="1" x14ac:dyDescent="0.3">
      <c r="A50" s="667"/>
      <c r="B50" s="462"/>
      <c r="C50" s="529"/>
      <c r="D50" s="318" t="s">
        <v>1558</v>
      </c>
      <c r="E50" s="530">
        <v>1</v>
      </c>
      <c r="F50" s="529"/>
      <c r="G50" s="739" t="s">
        <v>1788</v>
      </c>
      <c r="H50" s="740">
        <v>1</v>
      </c>
      <c r="I50" s="529"/>
      <c r="J50" s="308"/>
      <c r="K50" s="530"/>
      <c r="L50" s="529"/>
      <c r="M50" s="318" t="s">
        <v>1576</v>
      </c>
      <c r="N50" s="530">
        <v>1</v>
      </c>
    </row>
    <row r="51" spans="1:14" ht="15.75" thickTop="1" x14ac:dyDescent="0.25">
      <c r="A51" s="667"/>
      <c r="B51" s="335" t="s">
        <v>1580</v>
      </c>
      <c r="C51" s="531" t="s">
        <v>933</v>
      </c>
      <c r="D51" s="312" t="s">
        <v>1588</v>
      </c>
      <c r="E51" s="542" t="s">
        <v>1784</v>
      </c>
      <c r="F51" s="531" t="s">
        <v>1630</v>
      </c>
      <c r="G51" s="739" t="s">
        <v>1786</v>
      </c>
      <c r="H51" s="740" t="s">
        <v>1787</v>
      </c>
      <c r="I51" s="531"/>
      <c r="J51" s="312"/>
      <c r="K51" s="532"/>
      <c r="L51" s="540" t="s">
        <v>1418</v>
      </c>
      <c r="M51" s="541" t="s">
        <v>1782</v>
      </c>
      <c r="N51" s="542" t="s">
        <v>124</v>
      </c>
    </row>
    <row r="52" spans="1:14" ht="15.75" thickBot="1" x14ac:dyDescent="0.3">
      <c r="A52" s="667"/>
      <c r="B52" s="462"/>
      <c r="C52" s="544"/>
      <c r="D52" s="453" t="s">
        <v>1558</v>
      </c>
      <c r="E52" s="539">
        <v>1</v>
      </c>
      <c r="F52" s="537"/>
      <c r="G52" s="739" t="s">
        <v>1788</v>
      </c>
      <c r="H52" s="740">
        <v>1</v>
      </c>
      <c r="I52" s="537"/>
      <c r="J52" s="538"/>
      <c r="K52" s="539"/>
      <c r="L52" s="529"/>
      <c r="M52" s="318" t="s">
        <v>1576</v>
      </c>
      <c r="N52" s="530">
        <v>1</v>
      </c>
    </row>
    <row r="53" spans="1:14" ht="15.75" thickTop="1" x14ac:dyDescent="0.25">
      <c r="A53" s="667"/>
      <c r="B53" s="451" t="s">
        <v>1581</v>
      </c>
      <c r="C53" s="420"/>
      <c r="D53" s="419"/>
      <c r="E53" s="420"/>
      <c r="F53" s="531" t="s">
        <v>1630</v>
      </c>
      <c r="G53" s="739" t="s">
        <v>1786</v>
      </c>
      <c r="H53" s="740" t="s">
        <v>1787</v>
      </c>
      <c r="I53" s="526"/>
      <c r="J53" s="527"/>
      <c r="K53" s="528"/>
      <c r="L53" s="540" t="s">
        <v>1415</v>
      </c>
      <c r="M53" s="541" t="s">
        <v>1781</v>
      </c>
      <c r="N53" s="542" t="s">
        <v>124</v>
      </c>
    </row>
    <row r="54" spans="1:14" ht="15.75" thickBot="1" x14ac:dyDescent="0.3">
      <c r="A54" s="667"/>
      <c r="B54" s="452"/>
      <c r="C54" s="420"/>
      <c r="D54" s="419"/>
      <c r="E54" s="420"/>
      <c r="F54" s="529"/>
      <c r="G54" s="739" t="s">
        <v>1788</v>
      </c>
      <c r="H54" s="741">
        <v>1</v>
      </c>
      <c r="I54" s="529"/>
      <c r="J54" s="308"/>
      <c r="K54" s="530"/>
      <c r="L54" s="529"/>
      <c r="M54" s="318" t="s">
        <v>1576</v>
      </c>
      <c r="N54" s="530">
        <v>1</v>
      </c>
    </row>
    <row r="55" spans="1:14" ht="15.75" thickTop="1" x14ac:dyDescent="0.25">
      <c r="A55" s="667"/>
      <c r="B55" s="451" t="s">
        <v>1582</v>
      </c>
      <c r="C55" s="420"/>
      <c r="D55" s="419"/>
      <c r="E55" s="420"/>
      <c r="F55" s="531" t="s">
        <v>1630</v>
      </c>
      <c r="G55" s="737" t="s">
        <v>1786</v>
      </c>
      <c r="H55" s="738" t="s">
        <v>1787</v>
      </c>
      <c r="I55" s="531"/>
      <c r="J55" s="312"/>
      <c r="K55" s="532"/>
      <c r="L55" s="540" t="s">
        <v>1415</v>
      </c>
      <c r="M55" s="541" t="s">
        <v>1781</v>
      </c>
      <c r="N55" s="542" t="s">
        <v>124</v>
      </c>
    </row>
    <row r="56" spans="1:14" ht="15.75" thickBot="1" x14ac:dyDescent="0.3">
      <c r="A56" s="667"/>
      <c r="B56" s="452"/>
      <c r="C56" s="420"/>
      <c r="D56" s="419"/>
      <c r="E56" s="420"/>
      <c r="F56" s="531"/>
      <c r="G56" s="739" t="s">
        <v>1788</v>
      </c>
      <c r="H56" s="740">
        <v>0</v>
      </c>
      <c r="I56" s="529"/>
      <c r="J56" s="308"/>
      <c r="K56" s="533"/>
      <c r="L56" s="529"/>
      <c r="M56" s="318" t="s">
        <v>1576</v>
      </c>
      <c r="N56" s="530">
        <v>1</v>
      </c>
    </row>
    <row r="57" spans="1:14" ht="15.75" thickTop="1" x14ac:dyDescent="0.25">
      <c r="A57" s="667"/>
      <c r="B57" s="451" t="s">
        <v>1583</v>
      </c>
      <c r="C57" s="420"/>
      <c r="D57" s="419"/>
      <c r="E57" s="420"/>
      <c r="F57" s="531" t="s">
        <v>1630</v>
      </c>
      <c r="G57" s="739" t="s">
        <v>1786</v>
      </c>
      <c r="H57" s="740" t="s">
        <v>1787</v>
      </c>
      <c r="I57" s="540"/>
      <c r="J57" s="541"/>
      <c r="K57" s="542"/>
      <c r="L57" s="540" t="s">
        <v>1415</v>
      </c>
      <c r="M57" s="541" t="s">
        <v>1781</v>
      </c>
      <c r="N57" s="542" t="s">
        <v>124</v>
      </c>
    </row>
    <row r="58" spans="1:14" ht="15.75" thickBot="1" x14ac:dyDescent="0.3">
      <c r="A58" s="667"/>
      <c r="B58" s="452"/>
      <c r="C58" s="420"/>
      <c r="D58" s="419"/>
      <c r="E58" s="420"/>
      <c r="F58" s="605"/>
      <c r="G58" s="739" t="s">
        <v>1788</v>
      </c>
      <c r="H58" s="740">
        <v>0</v>
      </c>
      <c r="I58" s="529"/>
      <c r="J58" s="318"/>
      <c r="K58" s="530"/>
      <c r="L58" s="529"/>
      <c r="M58" s="318" t="s">
        <v>1576</v>
      </c>
      <c r="N58" s="530">
        <v>1</v>
      </c>
    </row>
    <row r="59" spans="1:14" ht="15.75" thickTop="1" x14ac:dyDescent="0.25">
      <c r="A59" s="667"/>
      <c r="B59" s="451" t="s">
        <v>1584</v>
      </c>
      <c r="C59" s="420"/>
      <c r="D59" s="419"/>
      <c r="E59" s="420"/>
      <c r="F59" s="607"/>
      <c r="G59" s="341"/>
      <c r="H59" s="608"/>
      <c r="I59" s="531"/>
      <c r="J59" s="312"/>
      <c r="K59" s="532"/>
      <c r="L59" s="540" t="s">
        <v>1415</v>
      </c>
      <c r="M59" s="541" t="s">
        <v>1781</v>
      </c>
      <c r="N59" s="542" t="s">
        <v>124</v>
      </c>
    </row>
    <row r="60" spans="1:14" ht="15.75" thickBot="1" x14ac:dyDescent="0.3">
      <c r="A60" s="667"/>
      <c r="B60" s="452"/>
      <c r="C60" s="420"/>
      <c r="D60" s="419"/>
      <c r="E60" s="420"/>
      <c r="F60" s="620"/>
      <c r="G60" s="621"/>
      <c r="H60" s="622"/>
      <c r="I60" s="529"/>
      <c r="J60" s="308"/>
      <c r="K60" s="533"/>
      <c r="L60" s="529"/>
      <c r="M60" s="318" t="s">
        <v>1576</v>
      </c>
      <c r="N60" s="530">
        <v>1</v>
      </c>
    </row>
    <row r="61" spans="1:14" ht="15.75" thickTop="1" x14ac:dyDescent="0.25">
      <c r="A61" s="667"/>
      <c r="B61" s="451" t="s">
        <v>1585</v>
      </c>
      <c r="C61" s="540"/>
      <c r="D61" s="541"/>
      <c r="E61" s="542"/>
      <c r="F61" s="540"/>
      <c r="G61" s="541"/>
      <c r="H61" s="542"/>
      <c r="I61" s="540"/>
      <c r="J61" s="541"/>
      <c r="K61" s="542"/>
      <c r="L61" s="540"/>
      <c r="M61" s="541"/>
      <c r="N61" s="542"/>
    </row>
    <row r="62" spans="1:14" x14ac:dyDescent="0.25">
      <c r="A62" s="667"/>
      <c r="B62" s="452"/>
      <c r="C62" s="529"/>
      <c r="D62" s="308"/>
      <c r="E62" s="530"/>
      <c r="F62" s="529"/>
      <c r="G62" s="308"/>
      <c r="H62" s="530"/>
      <c r="I62" s="529"/>
      <c r="J62" s="308"/>
      <c r="K62" s="530"/>
      <c r="L62" s="529"/>
      <c r="M62" s="308"/>
      <c r="N62" s="530"/>
    </row>
    <row r="63" spans="1:14" x14ac:dyDescent="0.25">
      <c r="A63" s="667"/>
      <c r="B63" s="451" t="s">
        <v>1586</v>
      </c>
      <c r="C63" s="531"/>
      <c r="D63" s="312"/>
      <c r="E63" s="532"/>
      <c r="F63" s="531"/>
      <c r="G63" s="312"/>
      <c r="H63" s="532"/>
      <c r="I63" s="531"/>
      <c r="J63" s="312"/>
      <c r="K63" s="532"/>
      <c r="L63" s="531"/>
      <c r="M63" s="312"/>
      <c r="N63" s="532"/>
    </row>
    <row r="64" spans="1:14" ht="15.75" thickBot="1" x14ac:dyDescent="0.3">
      <c r="A64" s="668"/>
      <c r="B64" s="525"/>
      <c r="C64" s="534"/>
      <c r="D64" s="535"/>
      <c r="E64" s="536"/>
      <c r="F64" s="534"/>
      <c r="G64" s="535"/>
      <c r="H64" s="536"/>
      <c r="I64" s="534"/>
      <c r="J64" s="535"/>
      <c r="K64" s="536"/>
      <c r="L64" s="534"/>
      <c r="M64" s="535"/>
      <c r="N64" s="536"/>
    </row>
    <row r="65" spans="1:14" ht="15.75" thickTop="1" x14ac:dyDescent="0.25">
      <c r="A65" s="666" t="s">
        <v>16</v>
      </c>
      <c r="B65" s="468" t="s">
        <v>1577</v>
      </c>
      <c r="C65" s="531" t="s">
        <v>1046</v>
      </c>
      <c r="D65" s="312" t="s">
        <v>1047</v>
      </c>
      <c r="E65" s="542" t="s">
        <v>1784</v>
      </c>
      <c r="F65" s="526"/>
      <c r="G65" s="527"/>
      <c r="H65" s="528"/>
      <c r="I65" s="526"/>
      <c r="J65" s="527"/>
      <c r="K65" s="528"/>
      <c r="L65" s="526"/>
      <c r="M65" s="527"/>
      <c r="N65" s="528"/>
    </row>
    <row r="66" spans="1:14" ht="15.75" thickBot="1" x14ac:dyDescent="0.3">
      <c r="A66" s="667"/>
      <c r="B66" s="462"/>
      <c r="C66" s="529"/>
      <c r="D66" s="538" t="s">
        <v>1785</v>
      </c>
      <c r="E66" s="530">
        <v>1</v>
      </c>
      <c r="F66" s="529"/>
      <c r="G66" s="308"/>
      <c r="H66" s="530"/>
      <c r="I66" s="529"/>
      <c r="J66" s="308"/>
      <c r="K66" s="530"/>
      <c r="L66" s="529"/>
      <c r="M66" s="308"/>
      <c r="N66" s="530"/>
    </row>
    <row r="67" spans="1:14" ht="15.75" thickTop="1" x14ac:dyDescent="0.25">
      <c r="A67" s="667"/>
      <c r="B67" s="335" t="s">
        <v>1578</v>
      </c>
      <c r="C67" s="531" t="s">
        <v>1046</v>
      </c>
      <c r="D67" s="312" t="s">
        <v>1047</v>
      </c>
      <c r="E67" s="542" t="s">
        <v>1784</v>
      </c>
      <c r="F67" s="5"/>
      <c r="G67" s="5"/>
      <c r="H67" s="5"/>
      <c r="I67" s="531"/>
      <c r="J67" s="312"/>
      <c r="K67" s="532"/>
      <c r="L67" s="531"/>
      <c r="M67" s="312"/>
      <c r="N67" s="532"/>
    </row>
    <row r="68" spans="1:14" ht="15.75" thickBot="1" x14ac:dyDescent="0.3">
      <c r="A68" s="667"/>
      <c r="B68" s="462"/>
      <c r="C68" s="537"/>
      <c r="D68" s="538" t="s">
        <v>1785</v>
      </c>
      <c r="E68" s="530">
        <v>1</v>
      </c>
      <c r="F68" s="5"/>
      <c r="G68" s="5"/>
      <c r="H68" s="5"/>
      <c r="I68" s="529"/>
      <c r="J68" s="308"/>
      <c r="K68" s="533"/>
      <c r="L68" s="529"/>
      <c r="M68" s="308"/>
      <c r="N68" s="533"/>
    </row>
    <row r="69" spans="1:14" ht="15.75" thickTop="1" x14ac:dyDescent="0.25">
      <c r="A69" s="667"/>
      <c r="B69" s="335" t="s">
        <v>1579</v>
      </c>
      <c r="C69" s="526" t="s">
        <v>932</v>
      </c>
      <c r="D69" s="527" t="s">
        <v>1587</v>
      </c>
      <c r="E69" s="542" t="s">
        <v>1784</v>
      </c>
      <c r="F69" s="5"/>
      <c r="G69" s="5"/>
      <c r="H69" s="5"/>
      <c r="I69" s="540" t="s">
        <v>1398</v>
      </c>
      <c r="J69" s="541" t="s">
        <v>1232</v>
      </c>
      <c r="K69" s="542" t="s">
        <v>124</v>
      </c>
      <c r="L69" s="531"/>
      <c r="M69" s="312"/>
      <c r="N69" s="532"/>
    </row>
    <row r="70" spans="1:14" ht="15.75" thickBot="1" x14ac:dyDescent="0.3">
      <c r="A70" s="667"/>
      <c r="B70" s="462"/>
      <c r="C70" s="529"/>
      <c r="D70" s="538" t="s">
        <v>1785</v>
      </c>
      <c r="E70" s="530">
        <v>1</v>
      </c>
      <c r="F70" s="5"/>
      <c r="G70" s="5"/>
      <c r="H70" s="5"/>
      <c r="I70" s="529"/>
      <c r="J70" s="318" t="s">
        <v>1576</v>
      </c>
      <c r="K70" s="530">
        <v>1</v>
      </c>
      <c r="L70" s="529"/>
      <c r="M70" s="308"/>
      <c r="N70" s="530"/>
    </row>
    <row r="71" spans="1:14" ht="15.75" thickTop="1" x14ac:dyDescent="0.25">
      <c r="A71" s="667"/>
      <c r="B71" s="335" t="s">
        <v>1580</v>
      </c>
      <c r="C71" s="531" t="s">
        <v>932</v>
      </c>
      <c r="D71" s="312" t="s">
        <v>1587</v>
      </c>
      <c r="E71" s="542" t="s">
        <v>1784</v>
      </c>
      <c r="F71" s="531"/>
      <c r="G71" s="312"/>
      <c r="H71" s="532"/>
      <c r="I71" s="540" t="s">
        <v>1398</v>
      </c>
      <c r="J71" s="541" t="s">
        <v>1232</v>
      </c>
      <c r="K71" s="542" t="s">
        <v>124</v>
      </c>
      <c r="L71" s="531"/>
      <c r="M71" s="312"/>
      <c r="N71" s="532"/>
    </row>
    <row r="72" spans="1:14" ht="15.75" thickBot="1" x14ac:dyDescent="0.3">
      <c r="A72" s="667"/>
      <c r="B72" s="462"/>
      <c r="C72" s="529"/>
      <c r="D72" s="538" t="s">
        <v>1785</v>
      </c>
      <c r="E72" s="533">
        <v>1</v>
      </c>
      <c r="F72" s="537"/>
      <c r="G72" s="538"/>
      <c r="H72" s="539"/>
      <c r="I72" s="529"/>
      <c r="J72" s="318" t="s">
        <v>1576</v>
      </c>
      <c r="K72" s="530">
        <v>1</v>
      </c>
      <c r="L72" s="537"/>
      <c r="M72" s="538"/>
      <c r="N72" s="539"/>
    </row>
    <row r="73" spans="1:14" ht="15.75" thickTop="1" x14ac:dyDescent="0.25">
      <c r="A73" s="667"/>
      <c r="B73" s="451" t="s">
        <v>1581</v>
      </c>
      <c r="C73" s="540"/>
      <c r="D73" s="541"/>
      <c r="E73" s="542"/>
      <c r="F73" s="540"/>
      <c r="G73" s="541"/>
      <c r="H73" s="542"/>
      <c r="I73" s="540" t="s">
        <v>1398</v>
      </c>
      <c r="J73" s="541" t="s">
        <v>1232</v>
      </c>
      <c r="K73" s="542" t="s">
        <v>124</v>
      </c>
      <c r="L73" s="5"/>
      <c r="M73" s="5"/>
      <c r="N73" s="5"/>
    </row>
    <row r="74" spans="1:14" ht="15.75" thickBot="1" x14ac:dyDescent="0.3">
      <c r="A74" s="667"/>
      <c r="B74" s="452"/>
      <c r="C74" s="529"/>
      <c r="D74" s="318"/>
      <c r="E74" s="530"/>
      <c r="F74" s="529"/>
      <c r="G74" s="318"/>
      <c r="H74" s="530"/>
      <c r="I74" s="529"/>
      <c r="J74" s="318" t="s">
        <v>1576</v>
      </c>
      <c r="K74" s="530">
        <v>1</v>
      </c>
      <c r="L74" s="5"/>
      <c r="M74" s="5"/>
      <c r="N74" s="5"/>
    </row>
    <row r="75" spans="1:14" ht="15.75" thickTop="1" x14ac:dyDescent="0.25">
      <c r="A75" s="667"/>
      <c r="B75" s="451" t="s">
        <v>1582</v>
      </c>
      <c r="C75" s="531"/>
      <c r="D75" s="312"/>
      <c r="E75" s="542"/>
      <c r="F75" s="531"/>
      <c r="G75" s="312"/>
      <c r="H75" s="532"/>
      <c r="I75" s="540" t="s">
        <v>1398</v>
      </c>
      <c r="J75" s="541" t="s">
        <v>1232</v>
      </c>
      <c r="K75" s="542" t="s">
        <v>124</v>
      </c>
      <c r="L75" s="5"/>
      <c r="M75" s="5"/>
      <c r="N75" s="5"/>
    </row>
    <row r="76" spans="1:14" ht="15.75" thickBot="1" x14ac:dyDescent="0.3">
      <c r="A76" s="667"/>
      <c r="B76" s="452"/>
      <c r="C76" s="529"/>
      <c r="D76" s="308"/>
      <c r="E76" s="533"/>
      <c r="F76" s="529"/>
      <c r="G76" s="308"/>
      <c r="H76" s="533"/>
      <c r="I76" s="529"/>
      <c r="J76" s="318" t="s">
        <v>1576</v>
      </c>
      <c r="K76" s="530">
        <v>1</v>
      </c>
      <c r="L76" s="5"/>
      <c r="M76" s="5"/>
      <c r="N76" s="5"/>
    </row>
    <row r="77" spans="1:14" ht="15.75" thickTop="1" x14ac:dyDescent="0.25">
      <c r="A77" s="667"/>
      <c r="B77" s="451" t="s">
        <v>1583</v>
      </c>
      <c r="C77" s="531"/>
      <c r="D77" s="312"/>
      <c r="E77" s="532"/>
      <c r="F77" s="531"/>
      <c r="G77" s="312"/>
      <c r="H77" s="532"/>
      <c r="I77" s="540" t="s">
        <v>1398</v>
      </c>
      <c r="J77" s="541" t="s">
        <v>1232</v>
      </c>
      <c r="K77" s="542" t="s">
        <v>124</v>
      </c>
      <c r="L77" s="540"/>
      <c r="M77" s="541"/>
      <c r="N77" s="542"/>
    </row>
    <row r="78" spans="1:14" ht="15.75" thickBot="1" x14ac:dyDescent="0.3">
      <c r="A78" s="667"/>
      <c r="B78" s="452"/>
      <c r="C78" s="529"/>
      <c r="D78" s="318"/>
      <c r="E78" s="530"/>
      <c r="F78" s="529"/>
      <c r="G78" s="318"/>
      <c r="H78" s="530"/>
      <c r="I78" s="529"/>
      <c r="J78" s="318" t="s">
        <v>1576</v>
      </c>
      <c r="K78" s="530">
        <v>1</v>
      </c>
      <c r="L78" s="529"/>
      <c r="M78" s="318"/>
      <c r="N78" s="530"/>
    </row>
    <row r="79" spans="1:14" ht="15.75" thickTop="1" x14ac:dyDescent="0.25">
      <c r="A79" s="667"/>
      <c r="B79" s="451" t="s">
        <v>1584</v>
      </c>
      <c r="C79" s="531"/>
      <c r="D79" s="312"/>
      <c r="E79" s="532"/>
      <c r="F79" s="531"/>
      <c r="G79" s="312"/>
      <c r="H79" s="532"/>
      <c r="I79" s="540" t="s">
        <v>1398</v>
      </c>
      <c r="J79" s="541" t="s">
        <v>1232</v>
      </c>
      <c r="K79" s="542" t="s">
        <v>124</v>
      </c>
      <c r="L79" s="531"/>
      <c r="M79" s="312"/>
      <c r="N79" s="532"/>
    </row>
    <row r="80" spans="1:14" ht="15.75" thickBot="1" x14ac:dyDescent="0.3">
      <c r="A80" s="667"/>
      <c r="B80" s="452"/>
      <c r="C80" s="544"/>
      <c r="D80" s="453"/>
      <c r="E80" s="545"/>
      <c r="F80" s="544"/>
      <c r="G80" s="453"/>
      <c r="H80" s="545"/>
      <c r="I80" s="529"/>
      <c r="J80" s="318" t="s">
        <v>1576</v>
      </c>
      <c r="K80" s="530">
        <v>1</v>
      </c>
      <c r="L80" s="529"/>
      <c r="M80" s="308"/>
      <c r="N80" s="533"/>
    </row>
    <row r="81" spans="1:14" ht="15.75" thickTop="1" x14ac:dyDescent="0.25">
      <c r="A81" s="667"/>
      <c r="B81" s="451" t="s">
        <v>1585</v>
      </c>
      <c r="C81" s="540"/>
      <c r="D81" s="541"/>
      <c r="E81" s="542"/>
      <c r="F81" s="540"/>
      <c r="G81" s="541"/>
      <c r="H81" s="542"/>
      <c r="I81" s="540"/>
      <c r="J81" s="541"/>
      <c r="K81" s="542"/>
      <c r="L81" s="540"/>
      <c r="M81" s="541"/>
      <c r="N81" s="542"/>
    </row>
    <row r="82" spans="1:14" x14ac:dyDescent="0.25">
      <c r="A82" s="667"/>
      <c r="B82" s="452"/>
      <c r="C82" s="529"/>
      <c r="D82" s="308"/>
      <c r="E82" s="530"/>
      <c r="F82" s="529"/>
      <c r="G82" s="308"/>
      <c r="H82" s="530"/>
      <c r="I82" s="529"/>
      <c r="J82" s="318"/>
      <c r="K82" s="530"/>
      <c r="L82" s="529"/>
      <c r="M82" s="308"/>
      <c r="N82" s="530"/>
    </row>
    <row r="83" spans="1:14" x14ac:dyDescent="0.25">
      <c r="A83" s="667"/>
      <c r="B83" s="451" t="s">
        <v>1586</v>
      </c>
      <c r="C83" s="531"/>
      <c r="D83" s="312"/>
      <c r="E83" s="532"/>
      <c r="F83" s="531"/>
      <c r="G83" s="312"/>
      <c r="H83" s="532"/>
      <c r="I83" s="531"/>
      <c r="J83" s="312"/>
      <c r="K83" s="532"/>
      <c r="L83" s="531"/>
      <c r="M83" s="312"/>
      <c r="N83" s="532"/>
    </row>
    <row r="84" spans="1:14" ht="15.75" thickBot="1" x14ac:dyDescent="0.3">
      <c r="A84" s="668"/>
      <c r="B84" s="525"/>
      <c r="C84" s="534"/>
      <c r="D84" s="535"/>
      <c r="E84" s="536"/>
      <c r="F84" s="534"/>
      <c r="G84" s="535"/>
      <c r="H84" s="536"/>
      <c r="I84" s="529"/>
      <c r="J84" s="308"/>
      <c r="K84" s="533"/>
      <c r="L84" s="534"/>
      <c r="M84" s="535"/>
      <c r="N84" s="536"/>
    </row>
    <row r="85" spans="1:14" ht="15.75" thickTop="1" x14ac:dyDescent="0.25">
      <c r="A85" s="666" t="s">
        <v>32</v>
      </c>
      <c r="B85" s="468" t="s">
        <v>1577</v>
      </c>
      <c r="C85" s="526" t="s">
        <v>932</v>
      </c>
      <c r="D85" s="527" t="s">
        <v>1587</v>
      </c>
      <c r="E85" s="542" t="s">
        <v>1784</v>
      </c>
      <c r="F85" s="526"/>
      <c r="G85" s="527"/>
      <c r="H85" s="528"/>
      <c r="I85" s="526"/>
      <c r="J85" s="527"/>
      <c r="K85" s="528"/>
      <c r="L85" s="526"/>
      <c r="M85" s="527"/>
      <c r="N85" s="528"/>
    </row>
    <row r="86" spans="1:14" ht="15.75" thickBot="1" x14ac:dyDescent="0.3">
      <c r="A86" s="667"/>
      <c r="B86" s="462"/>
      <c r="C86" s="529"/>
      <c r="D86" s="308" t="s">
        <v>1777</v>
      </c>
      <c r="E86" s="530">
        <v>1</v>
      </c>
      <c r="F86" s="529"/>
      <c r="G86" s="308"/>
      <c r="H86" s="530"/>
      <c r="I86" s="529"/>
      <c r="J86" s="308"/>
      <c r="K86" s="530"/>
      <c r="L86" s="529"/>
      <c r="M86" s="308"/>
      <c r="N86" s="530"/>
    </row>
    <row r="87" spans="1:14" ht="15.75" thickTop="1" x14ac:dyDescent="0.25">
      <c r="A87" s="667"/>
      <c r="B87" s="335" t="s">
        <v>1578</v>
      </c>
      <c r="C87" s="531" t="s">
        <v>932</v>
      </c>
      <c r="D87" s="312" t="s">
        <v>1587</v>
      </c>
      <c r="E87" s="542" t="s">
        <v>1784</v>
      </c>
      <c r="F87" s="531"/>
      <c r="G87" s="312"/>
      <c r="H87" s="532"/>
      <c r="I87" s="531"/>
      <c r="J87" s="312"/>
      <c r="K87" s="532"/>
      <c r="L87" s="531"/>
      <c r="M87" s="312"/>
      <c r="N87" s="532"/>
    </row>
    <row r="88" spans="1:14" ht="15.75" thickBot="1" x14ac:dyDescent="0.3">
      <c r="A88" s="667"/>
      <c r="B88" s="462"/>
      <c r="C88" s="529"/>
      <c r="D88" s="308" t="s">
        <v>1777</v>
      </c>
      <c r="E88" s="533">
        <v>1</v>
      </c>
      <c r="F88" s="529"/>
      <c r="G88" s="308"/>
      <c r="H88" s="533"/>
      <c r="I88" s="529"/>
      <c r="J88" s="308"/>
      <c r="K88" s="533"/>
      <c r="L88" s="529"/>
      <c r="M88" s="308"/>
      <c r="N88" s="533"/>
    </row>
    <row r="89" spans="1:14" ht="15.75" thickTop="1" x14ac:dyDescent="0.25">
      <c r="A89" s="667"/>
      <c r="B89" s="335" t="s">
        <v>1579</v>
      </c>
      <c r="C89" s="531" t="s">
        <v>1046</v>
      </c>
      <c r="D89" s="312" t="s">
        <v>1047</v>
      </c>
      <c r="E89" s="542" t="s">
        <v>1784</v>
      </c>
      <c r="F89" s="531"/>
      <c r="G89" s="312"/>
      <c r="H89" s="532"/>
      <c r="I89" s="531"/>
      <c r="J89" s="312"/>
      <c r="K89" s="532"/>
      <c r="L89" s="531"/>
      <c r="M89" s="312"/>
      <c r="N89" s="532"/>
    </row>
    <row r="90" spans="1:14" ht="15.75" thickBot="1" x14ac:dyDescent="0.3">
      <c r="A90" s="667"/>
      <c r="B90" s="462"/>
      <c r="C90" s="529"/>
      <c r="D90" s="538" t="s">
        <v>1785</v>
      </c>
      <c r="E90" s="530">
        <v>1</v>
      </c>
      <c r="F90" s="529"/>
      <c r="G90" s="599"/>
      <c r="H90" s="530"/>
      <c r="I90" s="529"/>
      <c r="J90" s="308"/>
      <c r="K90" s="530"/>
      <c r="L90" s="529"/>
      <c r="M90" s="318"/>
      <c r="N90" s="530"/>
    </row>
    <row r="91" spans="1:14" ht="15.75" thickTop="1" x14ac:dyDescent="0.25">
      <c r="A91" s="667"/>
      <c r="B91" s="335" t="s">
        <v>1580</v>
      </c>
      <c r="C91" s="531" t="s">
        <v>1046</v>
      </c>
      <c r="D91" s="312" t="s">
        <v>1047</v>
      </c>
      <c r="E91" s="542" t="s">
        <v>1784</v>
      </c>
      <c r="F91" s="531"/>
      <c r="G91" s="312"/>
      <c r="H91" s="532"/>
      <c r="I91" s="531"/>
      <c r="J91" s="312"/>
      <c r="K91" s="532"/>
      <c r="L91" s="531"/>
      <c r="M91" s="312"/>
      <c r="N91" s="532"/>
    </row>
    <row r="92" spans="1:14" ht="15.75" thickBot="1" x14ac:dyDescent="0.3">
      <c r="A92" s="667"/>
      <c r="B92" s="462"/>
      <c r="C92" s="537"/>
      <c r="D92" s="538" t="s">
        <v>1785</v>
      </c>
      <c r="E92" s="530">
        <v>1</v>
      </c>
      <c r="F92" s="537"/>
      <c r="G92" s="538"/>
      <c r="H92" s="545"/>
      <c r="I92" s="537"/>
      <c r="J92" s="538"/>
      <c r="K92" s="539"/>
      <c r="L92" s="544"/>
      <c r="M92" s="453"/>
      <c r="N92" s="545"/>
    </row>
    <row r="93" spans="1:14" ht="15.75" thickTop="1" x14ac:dyDescent="0.25">
      <c r="A93" s="667"/>
      <c r="B93" s="451" t="s">
        <v>1581</v>
      </c>
      <c r="C93" s="602"/>
      <c r="D93" s="603"/>
      <c r="E93" s="604"/>
      <c r="F93" s="540"/>
      <c r="G93" s="541"/>
      <c r="H93" s="542"/>
      <c r="I93" s="623"/>
      <c r="J93" s="541"/>
      <c r="K93" s="542"/>
      <c r="L93" s="531"/>
      <c r="M93" s="312"/>
      <c r="N93" s="532"/>
    </row>
    <row r="94" spans="1:14" x14ac:dyDescent="0.25">
      <c r="A94" s="667"/>
      <c r="B94" s="452"/>
      <c r="C94" s="605"/>
      <c r="D94" s="354"/>
      <c r="E94" s="606"/>
      <c r="F94" s="529"/>
      <c r="G94" s="318"/>
      <c r="H94" s="530"/>
      <c r="I94" s="501"/>
      <c r="J94" s="318"/>
      <c r="K94" s="530"/>
      <c r="L94" s="529"/>
      <c r="M94" s="308"/>
      <c r="N94" s="530"/>
    </row>
    <row r="95" spans="1:14" x14ac:dyDescent="0.25">
      <c r="A95" s="667"/>
      <c r="B95" s="451" t="s">
        <v>1582</v>
      </c>
      <c r="C95" s="607"/>
      <c r="D95" s="341"/>
      <c r="E95" s="608"/>
      <c r="F95" s="531"/>
      <c r="G95" s="312"/>
      <c r="H95" s="532"/>
      <c r="I95" s="584"/>
      <c r="J95" s="312"/>
      <c r="K95" s="532"/>
      <c r="L95" s="531"/>
      <c r="M95" s="312"/>
      <c r="N95" s="532"/>
    </row>
    <row r="96" spans="1:14" ht="15.75" thickBot="1" x14ac:dyDescent="0.3">
      <c r="A96" s="667"/>
      <c r="B96" s="452"/>
      <c r="C96" s="605"/>
      <c r="D96" s="344"/>
      <c r="E96" s="609"/>
      <c r="F96" s="529"/>
      <c r="G96" s="308"/>
      <c r="H96" s="533"/>
      <c r="I96" s="501"/>
      <c r="J96" s="308"/>
      <c r="K96" s="533"/>
      <c r="L96" s="537"/>
      <c r="M96" s="538"/>
      <c r="N96" s="539"/>
    </row>
    <row r="97" spans="1:14" ht="15.75" thickTop="1" x14ac:dyDescent="0.25">
      <c r="A97" s="667"/>
      <c r="B97" s="451" t="s">
        <v>1583</v>
      </c>
      <c r="C97" s="531"/>
      <c r="D97" s="312"/>
      <c r="E97" s="532"/>
      <c r="F97" s="531"/>
      <c r="G97" s="312"/>
      <c r="H97" s="532"/>
      <c r="I97" s="584"/>
      <c r="J97" s="312"/>
      <c r="K97" s="532"/>
      <c r="L97" s="531"/>
      <c r="M97" s="312"/>
      <c r="N97" s="532"/>
    </row>
    <row r="98" spans="1:14" x14ac:dyDescent="0.25">
      <c r="A98" s="667"/>
      <c r="B98" s="452"/>
      <c r="C98" s="529"/>
      <c r="D98" s="308"/>
      <c r="E98" s="530"/>
      <c r="F98" s="529"/>
      <c r="G98" s="318"/>
      <c r="H98" s="530"/>
      <c r="I98" s="501"/>
      <c r="J98" s="318"/>
      <c r="K98" s="530"/>
      <c r="L98" s="529"/>
      <c r="M98" s="318"/>
      <c r="N98" s="530"/>
    </row>
    <row r="99" spans="1:14" x14ac:dyDescent="0.25">
      <c r="A99" s="667"/>
      <c r="B99" s="451" t="s">
        <v>1584</v>
      </c>
      <c r="C99" s="531"/>
      <c r="D99" s="312"/>
      <c r="E99" s="532"/>
      <c r="F99" s="531"/>
      <c r="G99" s="312"/>
      <c r="H99" s="532"/>
      <c r="I99" s="531"/>
      <c r="J99" s="312"/>
      <c r="K99" s="532"/>
      <c r="L99" s="531"/>
      <c r="M99" s="312"/>
      <c r="N99" s="532"/>
    </row>
    <row r="100" spans="1:14" ht="15.75" thickBot="1" x14ac:dyDescent="0.3">
      <c r="A100" s="667"/>
      <c r="B100" s="452"/>
      <c r="C100" s="537"/>
      <c r="D100" s="538"/>
      <c r="E100" s="530"/>
      <c r="F100" s="544"/>
      <c r="G100" s="453"/>
      <c r="H100" s="545"/>
      <c r="I100" s="544"/>
      <c r="J100" s="453"/>
      <c r="K100" s="545"/>
      <c r="L100" s="544"/>
      <c r="M100" s="453"/>
      <c r="N100" s="545"/>
    </row>
    <row r="101" spans="1:14" ht="15.75" thickTop="1" x14ac:dyDescent="0.25">
      <c r="A101" s="667"/>
      <c r="B101" s="451" t="s">
        <v>1585</v>
      </c>
      <c r="C101" s="540"/>
      <c r="D101" s="541"/>
      <c r="E101" s="542"/>
      <c r="F101" s="540"/>
      <c r="G101" s="541"/>
      <c r="H101" s="542"/>
      <c r="I101" s="540"/>
      <c r="J101" s="541"/>
      <c r="K101" s="542"/>
      <c r="L101" s="540"/>
      <c r="M101" s="541"/>
      <c r="N101" s="542"/>
    </row>
    <row r="102" spans="1:14" x14ac:dyDescent="0.25">
      <c r="A102" s="667"/>
      <c r="B102" s="452"/>
      <c r="C102" s="529"/>
      <c r="D102" s="308"/>
      <c r="E102" s="530"/>
      <c r="F102" s="529"/>
      <c r="G102" s="308"/>
      <c r="H102" s="530"/>
      <c r="I102" s="529"/>
      <c r="J102" s="308"/>
      <c r="K102" s="530"/>
      <c r="L102" s="529"/>
      <c r="M102" s="308"/>
      <c r="N102" s="530"/>
    </row>
    <row r="103" spans="1:14" x14ac:dyDescent="0.25">
      <c r="A103" s="667"/>
      <c r="B103" s="451" t="s">
        <v>1586</v>
      </c>
      <c r="C103" s="531"/>
      <c r="D103" s="312"/>
      <c r="E103" s="532"/>
      <c r="F103" s="531"/>
      <c r="G103" s="312"/>
      <c r="H103" s="532"/>
      <c r="I103" s="531"/>
      <c r="J103" s="312"/>
      <c r="K103" s="532"/>
      <c r="L103" s="531"/>
      <c r="M103" s="312"/>
      <c r="N103" s="532"/>
    </row>
    <row r="104" spans="1:14" ht="15.75" thickBot="1" x14ac:dyDescent="0.3">
      <c r="A104" s="668"/>
      <c r="B104" s="525"/>
      <c r="C104" s="534"/>
      <c r="D104" s="535"/>
      <c r="E104" s="536"/>
      <c r="F104" s="534"/>
      <c r="G104" s="535"/>
      <c r="H104" s="536"/>
      <c r="I104" s="534"/>
      <c r="J104" s="535"/>
      <c r="K104" s="536"/>
      <c r="L104" s="534"/>
      <c r="M104" s="535"/>
      <c r="N104" s="536"/>
    </row>
  </sheetData>
  <mergeCells count="10">
    <mergeCell ref="F4:H4"/>
    <mergeCell ref="I4:K4"/>
    <mergeCell ref="L4:N4"/>
    <mergeCell ref="A5:A24"/>
    <mergeCell ref="A25:A44"/>
    <mergeCell ref="A45:A64"/>
    <mergeCell ref="A65:A84"/>
    <mergeCell ref="A85:A104"/>
    <mergeCell ref="B2:C2"/>
    <mergeCell ref="C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36" bestFit="1" customWidth="1"/>
    <col min="2" max="2" width="11.5703125" style="137" bestFit="1" customWidth="1"/>
    <col min="3" max="3" width="8.28515625" style="132" customWidth="1"/>
    <col min="4" max="4" width="44.5703125" style="137" customWidth="1"/>
    <col min="5" max="5" width="6.7109375" style="132" bestFit="1" customWidth="1"/>
    <col min="6" max="6" width="8.28515625" style="132" customWidth="1"/>
    <col min="7" max="7" width="44.5703125" style="132" customWidth="1"/>
    <col min="8" max="8" width="6.7109375" style="132" customWidth="1"/>
    <col min="9" max="9" width="8.28515625" style="132" customWidth="1"/>
    <col min="10" max="10" width="44.5703125" style="132" customWidth="1"/>
    <col min="11" max="11" width="6.7109375" style="132" customWidth="1"/>
    <col min="12" max="12" width="8.28515625" style="132" customWidth="1"/>
    <col min="13" max="13" width="44.5703125" style="132" customWidth="1"/>
    <col min="14" max="14" width="6.7109375" style="132" customWidth="1"/>
    <col min="15" max="15" width="2.5703125" style="137" customWidth="1"/>
    <col min="16" max="16" width="8.5703125" style="141" customWidth="1"/>
    <col min="17" max="17" width="50.85546875" style="141" customWidth="1"/>
    <col min="18" max="18" width="3" style="141" customWidth="1"/>
    <col min="19" max="19" width="2.28515625" style="141" customWidth="1"/>
    <col min="20" max="20" width="3" style="141" customWidth="1"/>
    <col min="21" max="21" width="6" style="141" customWidth="1"/>
    <col min="22" max="22" width="50.7109375" style="141" customWidth="1"/>
    <col min="23" max="30" width="6.85546875" style="137" customWidth="1"/>
    <col min="31" max="16384" width="6.85546875" style="137"/>
  </cols>
  <sheetData>
    <row r="1" spans="1:22" x14ac:dyDescent="0.2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">
      <c r="B2" s="705"/>
      <c r="C2" s="705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5" thickBot="1" x14ac:dyDescent="0.25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5" thickBot="1" x14ac:dyDescent="0.25">
      <c r="B4" s="80"/>
      <c r="C4" s="702"/>
      <c r="D4" s="703"/>
      <c r="E4" s="704"/>
      <c r="F4" s="702"/>
      <c r="G4" s="703"/>
      <c r="H4" s="704"/>
      <c r="I4" s="702"/>
      <c r="J4" s="703"/>
      <c r="K4" s="704"/>
      <c r="L4" s="702"/>
      <c r="M4" s="703"/>
      <c r="N4" s="704"/>
      <c r="P4" s="142"/>
      <c r="Q4" s="142"/>
      <c r="R4" s="142"/>
      <c r="S4" s="142"/>
      <c r="T4" s="142"/>
      <c r="U4" s="142"/>
      <c r="V4" s="142"/>
    </row>
    <row r="5" spans="1:22" ht="12.75" customHeight="1" x14ac:dyDescent="0.2">
      <c r="A5" s="696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20"/>
      <c r="Q5" s="721"/>
      <c r="R5" s="721"/>
      <c r="S5" s="721"/>
      <c r="T5" s="721"/>
      <c r="U5" s="721"/>
      <c r="V5" s="721"/>
    </row>
    <row r="6" spans="1:22" ht="15" x14ac:dyDescent="0.2">
      <c r="A6" s="697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00"/>
      <c r="Q6" s="700"/>
      <c r="R6" s="700"/>
      <c r="S6" s="700"/>
      <c r="T6" s="700"/>
      <c r="U6" s="700"/>
      <c r="V6" s="701"/>
    </row>
    <row r="7" spans="1:22" x14ac:dyDescent="0.2">
      <c r="A7" s="697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5" x14ac:dyDescent="0.2">
      <c r="A8" s="697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664"/>
      <c r="Q8" s="664"/>
      <c r="R8" s="664"/>
      <c r="S8" s="664"/>
      <c r="T8" s="664"/>
      <c r="U8" s="664"/>
      <c r="V8" s="699"/>
    </row>
    <row r="9" spans="1:22" x14ac:dyDescent="0.2">
      <c r="A9" s="697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">
      <c r="A10" s="697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">
      <c r="A11" s="697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">
      <c r="A12" s="697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">
      <c r="A13" s="697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">
      <c r="A14" s="697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">
      <c r="A15" s="697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">
      <c r="A16" s="697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">
      <c r="A17" s="697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">
      <c r="A18" s="697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">
      <c r="A19" s="697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">
      <c r="A20" s="697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722"/>
      <c r="Q20" s="722"/>
      <c r="R20" s="722"/>
      <c r="S20" s="722"/>
      <c r="T20" s="722"/>
      <c r="U20" s="722"/>
      <c r="V20" s="19"/>
    </row>
    <row r="21" spans="1:22" x14ac:dyDescent="0.2">
      <c r="A21" s="697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">
      <c r="A22" s="697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">
      <c r="A23" s="697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5" thickBot="1" x14ac:dyDescent="0.25">
      <c r="A24" s="698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">
      <c r="A25" s="696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">
      <c r="A26" s="697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">
      <c r="A27" s="697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722"/>
      <c r="Q27" s="722"/>
      <c r="R27" s="722"/>
      <c r="S27" s="722"/>
      <c r="T27" s="722"/>
      <c r="U27" s="722"/>
      <c r="V27" s="19"/>
    </row>
    <row r="28" spans="1:22" x14ac:dyDescent="0.2">
      <c r="A28" s="697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">
      <c r="A29" s="697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">
      <c r="A30" s="697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">
      <c r="A31" s="697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">
      <c r="A32" s="697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">
      <c r="A33" s="697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664"/>
      <c r="Q33" s="664"/>
      <c r="R33" s="664"/>
      <c r="S33" s="664"/>
      <c r="T33" s="664"/>
      <c r="U33" s="664"/>
      <c r="V33" s="664"/>
    </row>
    <row r="34" spans="1:22" ht="15" x14ac:dyDescent="0.2">
      <c r="A34" s="697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664"/>
      <c r="Q34" s="664"/>
      <c r="R34" s="664"/>
      <c r="S34" s="664"/>
      <c r="T34" s="664"/>
      <c r="U34" s="664"/>
      <c r="V34" s="699"/>
    </row>
    <row r="35" spans="1:22" x14ac:dyDescent="0.2">
      <c r="A35" s="697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">
      <c r="A36" s="697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">
      <c r="A37" s="697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">
      <c r="A38" s="697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">
      <c r="A39" s="697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">
      <c r="A40" s="697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">
      <c r="A41" s="697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">
      <c r="A42" s="697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">
      <c r="A43" s="697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5" thickBot="1" x14ac:dyDescent="0.25">
      <c r="A44" s="698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664"/>
      <c r="Q44" s="664"/>
      <c r="R44" s="664"/>
      <c r="S44" s="664"/>
      <c r="T44" s="664"/>
      <c r="U44" s="664"/>
      <c r="V44" s="19"/>
    </row>
    <row r="45" spans="1:22" ht="12.75" customHeight="1" x14ac:dyDescent="0.2">
      <c r="A45" s="696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">
      <c r="A46" s="697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">
      <c r="A47" s="697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">
      <c r="A48" s="697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">
      <c r="A49" s="697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">
      <c r="A50" s="697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664"/>
      <c r="Q50" s="664"/>
      <c r="R50" s="664"/>
      <c r="S50" s="664"/>
      <c r="T50" s="664"/>
      <c r="U50" s="664"/>
      <c r="V50" s="664"/>
    </row>
    <row r="51" spans="1:22" ht="15" x14ac:dyDescent="0.2">
      <c r="A51" s="697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664"/>
      <c r="Q51" s="664"/>
      <c r="R51" s="664"/>
      <c r="S51" s="664"/>
      <c r="T51" s="664"/>
      <c r="U51" s="664"/>
      <c r="V51" s="699"/>
    </row>
    <row r="52" spans="1:22" x14ac:dyDescent="0.2">
      <c r="A52" s="697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">
      <c r="A53" s="697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">
      <c r="A54" s="697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">
      <c r="A55" s="697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">
      <c r="A56" s="697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">
      <c r="A57" s="697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">
      <c r="A58" s="697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">
      <c r="A59" s="697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">
      <c r="A60" s="697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">
      <c r="A61" s="697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664"/>
      <c r="Q61" s="664"/>
      <c r="R61" s="664"/>
      <c r="S61" s="664"/>
      <c r="T61" s="664"/>
      <c r="U61" s="664"/>
      <c r="V61" s="174"/>
    </row>
    <row r="62" spans="1:22" x14ac:dyDescent="0.2">
      <c r="A62" s="697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">
      <c r="A63" s="697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5" thickBot="1" x14ac:dyDescent="0.25">
      <c r="A64" s="698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">
      <c r="A65" s="696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">
      <c r="A66" s="697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">
      <c r="A67" s="697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">
      <c r="A68" s="697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">
      <c r="A69" s="697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">
      <c r="A70" s="697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664"/>
      <c r="Q70" s="664"/>
      <c r="R70" s="664"/>
      <c r="S70" s="664"/>
      <c r="T70" s="664"/>
      <c r="U70" s="664"/>
      <c r="V70" s="664"/>
    </row>
    <row r="71" spans="1:22" ht="15" x14ac:dyDescent="0.2">
      <c r="A71" s="697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664"/>
      <c r="Q71" s="664"/>
      <c r="R71" s="664"/>
      <c r="S71" s="664"/>
      <c r="T71" s="664"/>
      <c r="U71" s="664"/>
      <c r="V71" s="699"/>
    </row>
    <row r="72" spans="1:22" x14ac:dyDescent="0.2">
      <c r="A72" s="697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">
      <c r="A73" s="697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">
      <c r="A74" s="697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">
      <c r="A75" s="697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">
      <c r="A76" s="697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">
      <c r="A77" s="697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">
      <c r="A78" s="697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">
      <c r="A79" s="697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">
      <c r="A80" s="697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664"/>
      <c r="Q80" s="664"/>
      <c r="R80" s="664"/>
      <c r="S80" s="664"/>
      <c r="T80" s="664"/>
      <c r="U80" s="664"/>
      <c r="V80" s="174"/>
    </row>
    <row r="81" spans="1:22" x14ac:dyDescent="0.2">
      <c r="A81" s="697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">
      <c r="A82" s="697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">
      <c r="A83" s="697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5" thickBot="1" x14ac:dyDescent="0.25">
      <c r="A84" s="698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">
      <c r="A85" s="696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">
      <c r="A86" s="697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">
      <c r="A87" s="697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">
      <c r="A88" s="697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">
      <c r="A89" s="697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">
      <c r="A90" s="697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">
      <c r="A91" s="697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">
      <c r="A92" s="697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">
      <c r="A93" s="697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">
      <c r="A94" s="697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">
      <c r="A95" s="697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">
      <c r="A96" s="697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">
      <c r="A97" s="697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">
      <c r="A98" s="697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">
      <c r="A99" s="697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">
      <c r="A100" s="697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">
      <c r="A101" s="697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">
      <c r="A102" s="697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">
      <c r="A103" s="697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5" thickBot="1" x14ac:dyDescent="0.25">
      <c r="A104" s="698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">
      <c r="A105" s="696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">
      <c r="A106" s="697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">
      <c r="A107" s="697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">
      <c r="A108" s="697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">
      <c r="A109" s="697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">
      <c r="A110" s="697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">
      <c r="A111" s="697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">
      <c r="A112" s="697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">
      <c r="A113" s="697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">
      <c r="A114" s="697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">
      <c r="A115" s="697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">
      <c r="A116" s="697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">
      <c r="A117" s="697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">
      <c r="A118" s="697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">
      <c r="A119" s="697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">
      <c r="A120" s="697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">
      <c r="A121" s="697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">
      <c r="A122" s="697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">
      <c r="A123" s="697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25">
      <c r="A124" s="698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">
      <c r="A125" s="696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">
      <c r="A126" s="697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">
      <c r="A127" s="697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">
      <c r="A128" s="697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">
      <c r="A129" s="697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">
      <c r="A130" s="697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">
      <c r="A131" s="697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">
      <c r="A132" s="697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">
      <c r="A133" s="697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">
      <c r="A134" s="697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">
      <c r="A135" s="697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">
      <c r="A136" s="697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">
      <c r="A137" s="697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">
      <c r="A138" s="697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">
      <c r="A139" s="697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">
      <c r="A140" s="697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">
      <c r="A141" s="697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">
      <c r="A142" s="697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">
      <c r="A143" s="697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25">
      <c r="A144" s="698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">
      <c r="A145" s="696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">
      <c r="A146" s="697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">
      <c r="A147" s="697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">
      <c r="A148" s="697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">
      <c r="A149" s="697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">
      <c r="A150" s="697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">
      <c r="A151" s="697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">
      <c r="A152" s="697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">
      <c r="A153" s="697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">
      <c r="A154" s="697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">
      <c r="A155" s="697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">
      <c r="A156" s="697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">
      <c r="A157" s="697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">
      <c r="A158" s="697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">
      <c r="A159" s="697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">
      <c r="A160" s="697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">
      <c r="A161" s="697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">
      <c r="A162" s="697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">
      <c r="A163" s="697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25">
      <c r="A164" s="698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">
      <c r="A165" s="696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">
      <c r="A166" s="697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">
      <c r="A167" s="697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">
      <c r="A168" s="697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">
      <c r="A169" s="697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">
      <c r="A170" s="697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">
      <c r="A171" s="697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">
      <c r="A172" s="697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">
      <c r="A173" s="697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">
      <c r="A174" s="697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">
      <c r="A175" s="697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">
      <c r="A176" s="697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">
      <c r="A177" s="697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">
      <c r="A178" s="697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">
      <c r="A179" s="697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">
      <c r="A180" s="697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">
      <c r="A181" s="697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">
      <c r="A182" s="697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">
      <c r="A183" s="697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25">
      <c r="A184" s="698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">
      <c r="A185" s="696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">
      <c r="A186" s="697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">
      <c r="A187" s="697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">
      <c r="A188" s="697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">
      <c r="A189" s="697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">
      <c r="A190" s="697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">
      <c r="A191" s="697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">
      <c r="A192" s="697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">
      <c r="A193" s="697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">
      <c r="A194" s="697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">
      <c r="A195" s="697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">
      <c r="A196" s="697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">
      <c r="A197" s="697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">
      <c r="A198" s="697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">
      <c r="A199" s="697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">
      <c r="A200" s="697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">
      <c r="A201" s="697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">
      <c r="A202" s="697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">
      <c r="A203" s="697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25">
      <c r="A204" s="697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">
      <c r="A205" s="696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25">
      <c r="A206" s="697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">
      <c r="A207" s="697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">
      <c r="A208" s="697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">
      <c r="A209" s="697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">
      <c r="A210" s="697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">
      <c r="A211" s="697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">
      <c r="A212" s="697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">
      <c r="A213" s="697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">
      <c r="A214" s="697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">
      <c r="A215" s="697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">
      <c r="A216" s="697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">
      <c r="A217" s="697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">
      <c r="A218" s="697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">
      <c r="A219" s="697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">
      <c r="A220" s="697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">
      <c r="A221" s="697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">
      <c r="A222" s="697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">
      <c r="A223" s="697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25">
      <c r="A224" s="698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">
      <c r="A225" s="717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">
      <c r="A226" s="717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">
      <c r="A227" s="717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">
      <c r="A228" s="717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">
      <c r="A229" s="718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25">
      <c r="A230" s="717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">
      <c r="A231" s="717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">
      <c r="A232" s="717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">
      <c r="A233" s="717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">
      <c r="A234" s="717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">
      <c r="A235" s="717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">
      <c r="A236" s="717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">
      <c r="A237" s="717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25">
      <c r="A238" s="719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36" bestFit="1" customWidth="1"/>
    <col min="2" max="2" width="11.5703125" style="137" bestFit="1" customWidth="1"/>
    <col min="3" max="3" width="9.7109375" style="156" bestFit="1" customWidth="1"/>
    <col min="4" max="4" width="44.5703125" style="152" customWidth="1"/>
    <col min="5" max="5" width="10" style="152" bestFit="1" customWidth="1"/>
    <col min="6" max="6" width="11.7109375" style="156" customWidth="1"/>
    <col min="7" max="7" width="8.28515625" style="156" customWidth="1"/>
    <col min="8" max="8" width="44.5703125" style="156" customWidth="1"/>
    <col min="9" max="9" width="10" style="156" customWidth="1"/>
    <col min="10" max="10" width="11.7109375" style="156" customWidth="1"/>
    <col min="11" max="11" width="8.28515625" style="156" customWidth="1"/>
    <col min="12" max="12" width="44.5703125" style="156" customWidth="1"/>
    <col min="13" max="13" width="10" style="156" bestFit="1" customWidth="1"/>
    <col min="14" max="14" width="11.7109375" style="156" bestFit="1" customWidth="1"/>
    <col min="15" max="15" width="9.5703125" style="156" bestFit="1" customWidth="1"/>
    <col min="16" max="16" width="38.42578125" style="156" customWidth="1"/>
    <col min="17" max="17" width="10" style="156" bestFit="1" customWidth="1"/>
    <col min="18" max="18" width="11.7109375" style="156" bestFit="1" customWidth="1"/>
    <col min="19" max="19" width="8.28515625" style="156" customWidth="1"/>
    <col min="20" max="20" width="44.5703125" style="156" customWidth="1"/>
    <col min="21" max="21" width="10" style="156" bestFit="1" customWidth="1"/>
    <col min="22" max="22" width="11.7109375" style="156" bestFit="1" customWidth="1"/>
    <col min="23" max="23" width="9.5703125" style="156" bestFit="1" customWidth="1"/>
    <col min="24" max="24" width="38.42578125" style="156" customWidth="1"/>
    <col min="25" max="25" width="10" style="156" bestFit="1" customWidth="1"/>
    <col min="26" max="26" width="11.7109375" style="156" bestFit="1" customWidth="1"/>
    <col min="27" max="27" width="9.7109375" style="156" customWidth="1"/>
    <col min="28" max="28" width="44.5703125" style="156" customWidth="1"/>
    <col min="29" max="29" width="10" style="156" bestFit="1" customWidth="1"/>
    <col min="30" max="30" width="11.7109375" style="156" bestFit="1" customWidth="1"/>
    <col min="31" max="31" width="9.5703125" style="156" bestFit="1" customWidth="1"/>
    <col min="32" max="32" width="38.42578125" style="156" customWidth="1"/>
    <col min="33" max="33" width="10" style="156" bestFit="1" customWidth="1"/>
    <col min="34" max="34" width="11.7109375" style="156" bestFit="1" customWidth="1"/>
    <col min="35" max="35" width="8.28515625" style="156" customWidth="1"/>
    <col min="36" max="36" width="44.5703125" style="156" customWidth="1"/>
    <col min="37" max="37" width="10" style="156" bestFit="1" customWidth="1"/>
    <col min="38" max="38" width="11.7109375" style="156" bestFit="1" customWidth="1"/>
    <col min="39" max="39" width="8.42578125" style="156" customWidth="1"/>
    <col min="40" max="40" width="38.42578125" style="156" customWidth="1"/>
    <col min="41" max="41" width="10" style="156" bestFit="1" customWidth="1"/>
    <col min="42" max="42" width="11.7109375" style="156" bestFit="1" customWidth="1"/>
    <col min="43" max="43" width="8.28515625" style="156" customWidth="1"/>
    <col min="44" max="44" width="44.5703125" style="156" customWidth="1"/>
    <col min="45" max="45" width="10" style="156" bestFit="1" customWidth="1"/>
    <col min="46" max="46" width="11.7109375" style="156" bestFit="1" customWidth="1"/>
    <col min="47" max="47" width="9.5703125" style="156" bestFit="1" customWidth="1"/>
    <col min="48" max="48" width="38.42578125" style="156" customWidth="1"/>
    <col min="49" max="49" width="10" style="156" bestFit="1" customWidth="1"/>
    <col min="50" max="50" width="11.7109375" style="156" bestFit="1" customWidth="1"/>
    <col min="51" max="51" width="9.28515625" style="156" customWidth="1"/>
    <col min="52" max="52" width="44.5703125" style="156" customWidth="1"/>
    <col min="53" max="53" width="10" style="156" bestFit="1" customWidth="1"/>
    <col min="54" max="54" width="11.7109375" style="156" bestFit="1" customWidth="1"/>
    <col min="55" max="55" width="9.5703125" style="156" bestFit="1" customWidth="1"/>
    <col min="56" max="56" width="38.42578125" style="156" customWidth="1"/>
    <col min="57" max="57" width="10" style="156" bestFit="1" customWidth="1"/>
    <col min="58" max="58" width="11.7109375" style="156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80"/>
      <c r="C1" s="733" t="s">
        <v>1035</v>
      </c>
      <c r="D1" s="734"/>
      <c r="E1" s="734"/>
      <c r="F1" s="734"/>
      <c r="G1" s="734"/>
      <c r="H1" s="734"/>
      <c r="I1" s="734"/>
      <c r="J1" s="735"/>
      <c r="K1" s="702" t="s">
        <v>111</v>
      </c>
      <c r="L1" s="703"/>
      <c r="M1" s="703"/>
      <c r="N1" s="703"/>
      <c r="O1" s="703"/>
      <c r="P1" s="703"/>
      <c r="Q1" s="703"/>
      <c r="R1" s="704"/>
      <c r="S1" s="702" t="s">
        <v>1020</v>
      </c>
      <c r="T1" s="703"/>
      <c r="U1" s="703"/>
      <c r="V1" s="703"/>
      <c r="W1" s="703"/>
      <c r="X1" s="703"/>
      <c r="Y1" s="703"/>
      <c r="Z1" s="704"/>
      <c r="AA1" s="702" t="s">
        <v>1037</v>
      </c>
      <c r="AB1" s="703"/>
      <c r="AC1" s="703"/>
      <c r="AD1" s="703"/>
      <c r="AE1" s="703"/>
      <c r="AF1" s="703"/>
      <c r="AG1" s="703"/>
      <c r="AH1" s="704"/>
      <c r="AI1" s="702" t="s">
        <v>1038</v>
      </c>
      <c r="AJ1" s="703"/>
      <c r="AK1" s="703"/>
      <c r="AL1" s="703"/>
      <c r="AM1" s="703"/>
      <c r="AN1" s="703"/>
      <c r="AO1" s="703"/>
      <c r="AP1" s="704"/>
      <c r="AQ1" s="702" t="s">
        <v>1021</v>
      </c>
      <c r="AR1" s="703"/>
      <c r="AS1" s="703"/>
      <c r="AT1" s="703"/>
      <c r="AU1" s="703"/>
      <c r="AV1" s="703"/>
      <c r="AW1" s="703"/>
      <c r="AX1" s="704"/>
      <c r="AY1" s="702" t="s">
        <v>1022</v>
      </c>
      <c r="AZ1" s="703"/>
      <c r="BA1" s="703"/>
      <c r="BB1" s="703"/>
      <c r="BC1" s="703"/>
      <c r="BD1" s="703"/>
      <c r="BE1" s="703"/>
      <c r="BF1" s="704"/>
      <c r="BG1" s="702" t="s">
        <v>1023</v>
      </c>
      <c r="BH1" s="703"/>
      <c r="BI1" s="703"/>
      <c r="BJ1" s="703"/>
      <c r="BK1" s="703"/>
      <c r="BL1" s="703"/>
      <c r="BM1" s="703"/>
      <c r="BN1" s="704"/>
      <c r="BO1" s="702" t="s">
        <v>1024</v>
      </c>
      <c r="BP1" s="703"/>
      <c r="BQ1" s="703"/>
      <c r="BR1" s="703"/>
      <c r="BS1" s="703"/>
      <c r="BT1" s="703"/>
      <c r="BU1" s="703"/>
      <c r="BV1" s="704"/>
    </row>
    <row r="2" spans="1:74" ht="15.75" thickBot="1" x14ac:dyDescent="0.3">
      <c r="B2" s="80"/>
      <c r="C2" s="702" t="s">
        <v>1025</v>
      </c>
      <c r="D2" s="703"/>
      <c r="E2" s="703"/>
      <c r="F2" s="704"/>
      <c r="G2" s="702" t="s">
        <v>1026</v>
      </c>
      <c r="H2" s="703"/>
      <c r="I2" s="703"/>
      <c r="J2" s="704"/>
      <c r="K2" s="702" t="str">
        <f>$C2</f>
        <v>I.HAFTA</v>
      </c>
      <c r="L2" s="703"/>
      <c r="M2" s="703"/>
      <c r="N2" s="704"/>
      <c r="O2" s="702" t="str">
        <f>$G2</f>
        <v>II.HAFTA</v>
      </c>
      <c r="P2" s="703"/>
      <c r="Q2" s="703"/>
      <c r="R2" s="704"/>
      <c r="S2" s="702" t="str">
        <f>$C2</f>
        <v>I.HAFTA</v>
      </c>
      <c r="T2" s="703"/>
      <c r="U2" s="703"/>
      <c r="V2" s="704"/>
      <c r="W2" s="702" t="str">
        <f>$G2</f>
        <v>II.HAFTA</v>
      </c>
      <c r="X2" s="703"/>
      <c r="Y2" s="703"/>
      <c r="Z2" s="704"/>
      <c r="AA2" s="702" t="str">
        <f>$C2</f>
        <v>I.HAFTA</v>
      </c>
      <c r="AB2" s="703"/>
      <c r="AC2" s="703"/>
      <c r="AD2" s="704"/>
      <c r="AE2" s="702" t="str">
        <f>$G2</f>
        <v>II.HAFTA</v>
      </c>
      <c r="AF2" s="703"/>
      <c r="AG2" s="703"/>
      <c r="AH2" s="704"/>
      <c r="AI2" s="702" t="str">
        <f>$C2</f>
        <v>I.HAFTA</v>
      </c>
      <c r="AJ2" s="703"/>
      <c r="AK2" s="703"/>
      <c r="AL2" s="704"/>
      <c r="AM2" s="702" t="str">
        <f>$G2</f>
        <v>II.HAFTA</v>
      </c>
      <c r="AN2" s="703"/>
      <c r="AO2" s="703"/>
      <c r="AP2" s="704"/>
      <c r="AQ2" s="702" t="str">
        <f>$C2</f>
        <v>I.HAFTA</v>
      </c>
      <c r="AR2" s="703"/>
      <c r="AS2" s="703"/>
      <c r="AT2" s="704"/>
      <c r="AU2" s="702" t="str">
        <f>$G2</f>
        <v>II.HAFTA</v>
      </c>
      <c r="AV2" s="703"/>
      <c r="AW2" s="703"/>
      <c r="AX2" s="704"/>
      <c r="AY2" s="702" t="str">
        <f>$C2</f>
        <v>I.HAFTA</v>
      </c>
      <c r="AZ2" s="703"/>
      <c r="BA2" s="703"/>
      <c r="BB2" s="704"/>
      <c r="BC2" s="702" t="str">
        <f>$G2</f>
        <v>II.HAFTA</v>
      </c>
      <c r="BD2" s="703"/>
      <c r="BE2" s="703"/>
      <c r="BF2" s="704"/>
      <c r="BG2" s="702" t="str">
        <f>$C2</f>
        <v>I.HAFTA</v>
      </c>
      <c r="BH2" s="703"/>
      <c r="BI2" s="703"/>
      <c r="BJ2" s="704"/>
      <c r="BK2" s="702" t="str">
        <f>$G2</f>
        <v>II.HAFTA</v>
      </c>
      <c r="BL2" s="703"/>
      <c r="BM2" s="703"/>
      <c r="BN2" s="704"/>
      <c r="BO2" s="702" t="str">
        <f>$C2</f>
        <v>I.HAFTA</v>
      </c>
      <c r="BP2" s="703"/>
      <c r="BQ2" s="703"/>
      <c r="BR2" s="704"/>
      <c r="BS2" s="702" t="str">
        <f>$G2</f>
        <v>II.HAFTA</v>
      </c>
      <c r="BT2" s="703"/>
      <c r="BU2" s="703"/>
      <c r="BV2" s="704"/>
    </row>
    <row r="3" spans="1:74" ht="15.75" thickBot="1" x14ac:dyDescent="0.3">
      <c r="B3" s="80"/>
      <c r="C3" s="271" t="s">
        <v>1032</v>
      </c>
      <c r="D3" s="272" t="s">
        <v>1033</v>
      </c>
      <c r="E3" s="273" t="s">
        <v>902</v>
      </c>
      <c r="F3" s="274" t="s">
        <v>1034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25">
      <c r="A4" s="696" t="s">
        <v>13</v>
      </c>
      <c r="B4" s="723" t="s">
        <v>1027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str">
        <f>BBB!$P$14</f>
        <v>BBSM106</v>
      </c>
      <c r="L4" s="263" t="str">
        <f>BBB!$Q$14</f>
        <v>METEOROLOJİ</v>
      </c>
      <c r="M4" s="265"/>
      <c r="N4" s="258"/>
      <c r="O4" s="264" t="str">
        <f>BBB!$P$16</f>
        <v>BZF114</v>
      </c>
      <c r="P4" s="263" t="str">
        <f>BBB!$Q$16</f>
        <v>EKOLOJİ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e">
        <f>#REF!</f>
        <v>#REF!</v>
      </c>
      <c r="AB4" s="263" t="e">
        <f>#REF!</f>
        <v>#REF!</v>
      </c>
      <c r="AC4" s="285" t="s">
        <v>120</v>
      </c>
      <c r="AD4" s="289" t="s">
        <v>1042</v>
      </c>
      <c r="AE4" s="264" t="e">
        <f>#REF!</f>
        <v>#REF!</v>
      </c>
      <c r="AF4" s="263" t="e">
        <f>#REF!</f>
        <v>#REF!</v>
      </c>
      <c r="AG4" s="285" t="s">
        <v>120</v>
      </c>
      <c r="AH4" s="289" t="s">
        <v>1041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25">
      <c r="A5" s="697"/>
      <c r="B5" s="724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>
        <f>BBB!$V$14</f>
        <v>4</v>
      </c>
      <c r="M5" s="266"/>
      <c r="N5" s="225"/>
      <c r="O5" s="229"/>
      <c r="P5" s="228">
        <f>BBB!$V$16</f>
        <v>5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 t="e">
        <f>#REF!</f>
        <v>#REF!</v>
      </c>
      <c r="AC5" s="270" t="s">
        <v>121</v>
      </c>
      <c r="AD5" s="290"/>
      <c r="AE5" s="229"/>
      <c r="AF5" s="228" t="e">
        <f>#REF!</f>
        <v>#REF!</v>
      </c>
      <c r="AG5" s="270" t="s">
        <v>121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25">
      <c r="A6" s="697"/>
      <c r="B6" s="724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25">
      <c r="A7" s="697"/>
      <c r="B7" s="725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25">
      <c r="A8" s="697"/>
      <c r="B8" s="726" t="s">
        <v>1028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120</v>
      </c>
      <c r="AD8" s="286" t="s">
        <v>1039</v>
      </c>
      <c r="AE8" s="240" t="str">
        <f>[1]BBSM!P55</f>
        <v>BBSM304</v>
      </c>
      <c r="AF8" s="237" t="str">
        <f>[1]BBSM!$Q$55</f>
        <v>ISI VE KÜTLE TRANSFERİ</v>
      </c>
      <c r="AG8" s="285" t="s">
        <v>120</v>
      </c>
      <c r="AH8" s="286" t="s">
        <v>1040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25">
      <c r="A9" s="697"/>
      <c r="B9" s="724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121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121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25">
      <c r="A10" s="697"/>
      <c r="B10" s="724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25">
      <c r="A11" s="697"/>
      <c r="B11" s="725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25">
      <c r="A12" s="697"/>
      <c r="B12" s="727" t="s">
        <v>1029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str">
        <f>BBB!$P$39</f>
        <v>BBB208</v>
      </c>
      <c r="L12" s="186" t="str">
        <f>BBB!$Q$39</f>
        <v>TARLA BİTKİLERİ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e">
        <f>#REF!</f>
        <v>#REF!</v>
      </c>
      <c r="AB12" s="186" t="e">
        <f>#REF!</f>
        <v>#REF!</v>
      </c>
      <c r="AC12" s="285" t="s">
        <v>120</v>
      </c>
      <c r="AD12" s="286" t="s">
        <v>1043</v>
      </c>
      <c r="AE12" s="201" t="e">
        <f>#REF!</f>
        <v>#REF!</v>
      </c>
      <c r="AF12" s="186" t="e">
        <f>#REF!</f>
        <v>#REF!</v>
      </c>
      <c r="AG12" s="285" t="s">
        <v>120</v>
      </c>
      <c r="AH12" s="286" t="s">
        <v>1042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25">
      <c r="A13" s="697"/>
      <c r="B13" s="728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>
        <f>BBB!$V$39</f>
        <v>5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 t="e">
        <f>#REF!</f>
        <v>#REF!</v>
      </c>
      <c r="AC13" s="270" t="s">
        <v>121</v>
      </c>
      <c r="AD13" s="287"/>
      <c r="AE13" s="202"/>
      <c r="AF13" s="185" t="e">
        <f>#REF!</f>
        <v>#REF!</v>
      </c>
      <c r="AG13" s="270" t="s">
        <v>121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25">
      <c r="A14" s="697"/>
      <c r="B14" s="728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25">
      <c r="A15" s="697"/>
      <c r="B15" s="728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25">
      <c r="A16" s="697"/>
      <c r="B16" s="728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25">
      <c r="A17" s="697"/>
      <c r="B17" s="729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25">
      <c r="A18" s="697"/>
      <c r="B18" s="727" t="s">
        <v>1030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120</v>
      </c>
      <c r="AD18" s="286" t="s">
        <v>1041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120</v>
      </c>
      <c r="AH18" s="286" t="s">
        <v>1039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25">
      <c r="A19" s="697"/>
      <c r="B19" s="728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121</v>
      </c>
      <c r="AD19" s="287"/>
      <c r="AE19" s="90"/>
      <c r="AF19" s="90" t="str">
        <f>[1]BSM!$V$73</f>
        <v>Prof.Dr. Cafer GENÇOĞLAN</v>
      </c>
      <c r="AG19" s="270" t="s">
        <v>121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25">
      <c r="A20" s="697"/>
      <c r="B20" s="728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.75" thickBot="1" x14ac:dyDescent="0.3">
      <c r="A21" s="698"/>
      <c r="B21" s="730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25">
      <c r="A22" s="696" t="s">
        <v>14</v>
      </c>
      <c r="B22" s="723" t="s">
        <v>1027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str">
        <f>BBB!$P$13</f>
        <v>BBB108</v>
      </c>
      <c r="L22" s="180" t="str">
        <f>BBB!$Q$13</f>
        <v>PEYZAJ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 t="e">
        <f>#REF!</f>
        <v>#REF!</v>
      </c>
      <c r="AB22" s="180" t="e">
        <f>#REF!</f>
        <v>#REF!</v>
      </c>
      <c r="AC22" s="285" t="s">
        <v>120</v>
      </c>
      <c r="AD22" s="291" t="s">
        <v>1040</v>
      </c>
      <c r="AE22" s="237" t="str">
        <f>[1]BSM!$P$50</f>
        <v>BSM322</v>
      </c>
      <c r="AF22" s="237" t="str">
        <f>[1]BSM!$Q$50</f>
        <v>MESLEKİ İNGİLİZCE -II-</v>
      </c>
      <c r="AG22" s="285" t="s">
        <v>120</v>
      </c>
      <c r="AH22" s="291" t="s">
        <v>1043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25">
      <c r="A23" s="697"/>
      <c r="B23" s="724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>
        <f>BBB!$V$13</f>
        <v>5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 t="e">
        <f>#REF!</f>
        <v>#REF!</v>
      </c>
      <c r="AC23" s="270" t="s">
        <v>121</v>
      </c>
      <c r="AD23" s="287"/>
      <c r="AE23" s="241"/>
      <c r="AF23" s="239" t="str">
        <f>[1]BSM!$V$50</f>
        <v>Doç.Dr. Çağatay TANRIVERDİ</v>
      </c>
      <c r="AG23" s="270" t="s">
        <v>121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25">
      <c r="A24" s="697"/>
      <c r="B24" s="724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25">
      <c r="A25" s="697"/>
      <c r="B25" s="725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25">
      <c r="A26" s="697"/>
      <c r="B26" s="726" t="s">
        <v>1028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str">
        <f>BBB!$P$60</f>
        <v>BBB308</v>
      </c>
      <c r="P26" s="237" t="str">
        <f>BBB!$Q$60</f>
        <v>TOHUMCULUK TEKNİĞİ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120</v>
      </c>
      <c r="AD26" s="286" t="s">
        <v>1042</v>
      </c>
      <c r="AE26" s="237" t="str">
        <f>[1]BBSM!$P$58</f>
        <v>BBSM338</v>
      </c>
      <c r="AF26" s="237" t="str">
        <f>[1]BBSM!$Q$58</f>
        <v>YAPI ELEMANLARININ TASARIMI</v>
      </c>
      <c r="AG26" s="285" t="s">
        <v>120</v>
      </c>
      <c r="AH26" s="286" t="s">
        <v>1041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25">
      <c r="A27" s="697"/>
      <c r="B27" s="724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>
        <f>BBB!$V$60</f>
        <v>2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121</v>
      </c>
      <c r="AD27" s="287"/>
      <c r="AE27" s="241"/>
      <c r="AF27" s="239" t="str">
        <f>[1]BBSM!$V$58</f>
        <v>Doç.Dr. Adil AKYÜZ</v>
      </c>
      <c r="AG27" s="270" t="s">
        <v>121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25">
      <c r="A28" s="697"/>
      <c r="B28" s="724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25">
      <c r="A29" s="697"/>
      <c r="B29" s="725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25">
      <c r="A30" s="697"/>
      <c r="B30" s="727" t="s">
        <v>1029</v>
      </c>
      <c r="C30" s="206"/>
      <c r="D30" s="85"/>
      <c r="E30" s="253"/>
      <c r="F30" s="215"/>
      <c r="G30" s="196"/>
      <c r="H30" s="85"/>
      <c r="I30" s="253"/>
      <c r="J30" s="216"/>
      <c r="K30" s="201" t="str">
        <f>BBB!$P$47</f>
        <v>BBB214</v>
      </c>
      <c r="L30" s="186" t="str">
        <f>BBB!$Q$47</f>
        <v>GIDA BİLİMİ VE TEKNOLOJİSİ (SEÇ)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120</v>
      </c>
      <c r="AD30" s="286" t="s">
        <v>1039</v>
      </c>
      <c r="AE30" s="234" t="e">
        <f>#REF!</f>
        <v>#REF!</v>
      </c>
      <c r="AF30" s="186" t="e">
        <f>#REF!</f>
        <v>#REF!</v>
      </c>
      <c r="AG30" s="285" t="s">
        <v>120</v>
      </c>
      <c r="AH30" s="286" t="s">
        <v>1040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25">
      <c r="A31" s="697"/>
      <c r="B31" s="728"/>
      <c r="C31" s="207"/>
      <c r="D31" s="90"/>
      <c r="E31" s="97"/>
      <c r="F31" s="217"/>
      <c r="G31" s="197"/>
      <c r="H31" s="90"/>
      <c r="I31" s="97"/>
      <c r="J31" s="218"/>
      <c r="K31" s="202"/>
      <c r="L31" s="185">
        <f>BBB!$V$47</f>
        <v>3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121</v>
      </c>
      <c r="AD31" s="287"/>
      <c r="AE31" s="235"/>
      <c r="AF31" s="185" t="e">
        <f>#REF!</f>
        <v>#REF!</v>
      </c>
      <c r="AG31" s="270" t="s">
        <v>121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25">
      <c r="A32" s="697"/>
      <c r="B32" s="728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.75" thickBot="1" x14ac:dyDescent="0.3">
      <c r="A33" s="697"/>
      <c r="B33" s="729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25">
      <c r="A34" s="697"/>
      <c r="B34" s="727" t="s">
        <v>1030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str">
        <f>BBB!$P$10</f>
        <v>BOZ102</v>
      </c>
      <c r="P34" s="178" t="str">
        <f>BBB!$Q$10</f>
        <v>TÜRK DİLİ II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120</v>
      </c>
      <c r="AD34" s="286" t="s">
        <v>1043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120</v>
      </c>
      <c r="AH34" s="286" t="s">
        <v>1042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25">
      <c r="A35" s="697"/>
      <c r="B35" s="728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>
        <f>BBB!$V$10</f>
        <v>2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121</v>
      </c>
      <c r="AD35" s="287"/>
      <c r="AE35" s="278"/>
      <c r="AF35" s="179" t="str">
        <f>[1]BBSM!$V$10</f>
        <v>Y.Doç.Dr. Sait ÜSTÜN</v>
      </c>
      <c r="AG35" s="270" t="s">
        <v>121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25">
      <c r="A36" s="697"/>
      <c r="B36" s="728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120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.75" thickBot="1" x14ac:dyDescent="0.3">
      <c r="A37" s="698"/>
      <c r="B37" s="730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121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25">
      <c r="A38" s="696" t="s">
        <v>15</v>
      </c>
      <c r="B38" s="723" t="s">
        <v>1027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str">
        <f>BBB!$P$11</f>
        <v>BOZ104</v>
      </c>
      <c r="L38" s="180" t="str">
        <f>BBB!$Q$11</f>
        <v>ATATÜRK İLKELERİ VE İNKİLAP TARİHİ II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e">
        <f>#REF!</f>
        <v>#REF!</v>
      </c>
      <c r="AB38" s="180" t="e">
        <f>#REF!</f>
        <v>#REF!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120</v>
      </c>
      <c r="AH38" s="291" t="s">
        <v>1039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25">
      <c r="A39" s="697"/>
      <c r="B39" s="724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>
        <f>BBB!$V$11</f>
        <v>2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 t="e">
        <f>#REF!</f>
        <v>#REF!</v>
      </c>
      <c r="AC39" s="97"/>
      <c r="AD39" s="217"/>
      <c r="AE39" s="207"/>
      <c r="AF39" s="90" t="str">
        <f>[1]BSM!$V$82</f>
        <v>Prof.Dr. Kenan UÇAN</v>
      </c>
      <c r="AG39" s="270" t="s">
        <v>121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25">
      <c r="A40" s="697"/>
      <c r="B40" s="724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120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25">
      <c r="A41" s="697"/>
      <c r="B41" s="725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121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25">
      <c r="A42" s="697"/>
      <c r="B42" s="726" t="s">
        <v>1028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str">
        <f>BBB!$P$46</f>
        <v>BBB210</v>
      </c>
      <c r="L42" s="186" t="str">
        <f>BBB!$Q$46</f>
        <v>ARAŞTIRMA VE DENEME METOTLARI (SEÇ)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120</v>
      </c>
      <c r="AD42" s="286" t="s">
        <v>1040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120</v>
      </c>
      <c r="AH42" s="286" t="s">
        <v>1043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25">
      <c r="A43" s="697"/>
      <c r="B43" s="724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>
        <f>BBB!$V$46</f>
        <v>4</v>
      </c>
      <c r="M43" s="97"/>
      <c r="N43" s="217"/>
      <c r="O43" s="203"/>
      <c r="P43" s="179">
        <f>BB!$V$15</f>
        <v>4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121</v>
      </c>
      <c r="AD43" s="287"/>
      <c r="AE43" s="241"/>
      <c r="AF43" s="239" t="str">
        <f>[1]BBSM!$V$63</f>
        <v>Doç.Dr. Çağatay TANRIVERDİ</v>
      </c>
      <c r="AG43" s="270" t="s">
        <v>121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25">
      <c r="A44" s="697"/>
      <c r="B44" s="724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e">
        <f>#REF!</f>
        <v>#REF!</v>
      </c>
      <c r="AB44" s="237" t="e">
        <f>#REF!</f>
        <v>#REF!</v>
      </c>
      <c r="AC44" s="285" t="s">
        <v>120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25">
      <c r="A45" s="697"/>
      <c r="B45" s="725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 t="e">
        <f>#REF!</f>
        <v>#REF!</v>
      </c>
      <c r="AC45" s="270" t="s">
        <v>121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25">
      <c r="A46" s="697"/>
      <c r="B46" s="727" t="s">
        <v>1029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str">
        <f>BBB!$P$49</f>
        <v>BBB218</v>
      </c>
      <c r="P46" s="186" t="str">
        <f>BBB!$Q$49</f>
        <v>ÖLÇME BİLGİSİ (SEÇ)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120</v>
      </c>
      <c r="AD46" s="286" t="s">
        <v>1042</v>
      </c>
      <c r="AE46" s="240" t="str">
        <f>BSM!$P$59</f>
        <v>BSM323</v>
      </c>
      <c r="AF46" s="237" t="str">
        <f>BSM!$Q$59</f>
        <v>TARIMSAL ATIK YÖNETİMİ</v>
      </c>
      <c r="AG46" s="285" t="s">
        <v>120</v>
      </c>
      <c r="AH46" s="286" t="s">
        <v>1041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25">
      <c r="A47" s="697"/>
      <c r="B47" s="728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>
        <f>BBB!$V$49</f>
        <v>3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121</v>
      </c>
      <c r="AD47" s="287"/>
      <c r="AE47" s="241"/>
      <c r="AF47" s="239" t="str">
        <f>BSM!$V$59</f>
        <v>Y.Doç.Dr.Serpil GENÇOĞLAN</v>
      </c>
      <c r="AG47" s="270" t="s">
        <v>121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25">
      <c r="A48" s="697"/>
      <c r="B48" s="728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25">
      <c r="A49" s="697"/>
      <c r="B49" s="729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25">
      <c r="A50" s="697"/>
      <c r="B50" s="727" t="s">
        <v>1030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e">
        <f>#REF!</f>
        <v>#REF!</v>
      </c>
      <c r="AB50" s="85" t="str">
        <f>[1]BSM!$Q$83</f>
        <v>TOPRAK SU YAPILARI (SEÇ.)</v>
      </c>
      <c r="AC50" s="285" t="s">
        <v>120</v>
      </c>
      <c r="AD50" s="286" t="s">
        <v>1039</v>
      </c>
      <c r="AE50" s="196"/>
      <c r="AF50" s="85"/>
      <c r="AG50" s="285" t="s">
        <v>120</v>
      </c>
      <c r="AH50" s="286" t="s">
        <v>1040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25">
      <c r="A51" s="697"/>
      <c r="B51" s="728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121</v>
      </c>
      <c r="AD51" s="287"/>
      <c r="AE51" s="197"/>
      <c r="AF51" s="90"/>
      <c r="AG51" s="270" t="s">
        <v>121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25">
      <c r="A52" s="697"/>
      <c r="B52" s="728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120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.75" thickBot="1" x14ac:dyDescent="0.3">
      <c r="A53" s="698"/>
      <c r="B53" s="730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121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25">
      <c r="A54" s="696" t="s">
        <v>16</v>
      </c>
      <c r="B54" s="723" t="s">
        <v>1027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str">
        <f>BBB!$P$19</f>
        <v>Sosyal Seçmeli Dersler II</v>
      </c>
      <c r="M54" s="267"/>
      <c r="N54" s="221"/>
      <c r="O54" s="204"/>
      <c r="P54" s="195" t="str">
        <f>BBB!$P$26</f>
        <v>BOZ152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e">
        <f>#REF!</f>
        <v>#REF!</v>
      </c>
      <c r="AC54" s="267"/>
      <c r="AD54" s="291" t="s">
        <v>1043</v>
      </c>
      <c r="AE54" s="204"/>
      <c r="AF54" s="195" t="e">
        <f>#REF!</f>
        <v>#REF!</v>
      </c>
      <c r="AG54" s="267"/>
      <c r="AH54" s="291" t="s">
        <v>1042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25">
      <c r="A55" s="697"/>
      <c r="B55" s="724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25">
      <c r="A56" s="697"/>
      <c r="B56" s="724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e">
        <f>#REF!</f>
        <v>#REF!</v>
      </c>
      <c r="AB56" s="178" t="e">
        <f>#REF!</f>
        <v>#REF!</v>
      </c>
      <c r="AC56" s="285" t="s">
        <v>120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25">
      <c r="A57" s="697"/>
      <c r="B57" s="725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 t="e">
        <f>#REF!</f>
        <v>#REF!</v>
      </c>
      <c r="AC57" s="270" t="s">
        <v>121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25">
      <c r="A58" s="697"/>
      <c r="B58" s="726" t="s">
        <v>1028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str">
        <f>BBB!$P$48</f>
        <v>BBB216</v>
      </c>
      <c r="P58" s="186" t="str">
        <f>BBB!$Q$48</f>
        <v>GÜBRELER VE BİTKİ BESLEME (SEÇ)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120</v>
      </c>
      <c r="AD58" s="286" t="s">
        <v>1041</v>
      </c>
      <c r="AE58" s="201" t="e">
        <f>#REF!</f>
        <v>#REF!</v>
      </c>
      <c r="AF58" s="186" t="e">
        <f>#REF!</f>
        <v>#REF!</v>
      </c>
      <c r="AG58" s="285" t="s">
        <v>120</v>
      </c>
      <c r="AH58" s="286" t="s">
        <v>1039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25">
      <c r="A59" s="697"/>
      <c r="B59" s="724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>
        <f>BBB!$V$48</f>
        <v>4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121</v>
      </c>
      <c r="AD59" s="287"/>
      <c r="AE59" s="202"/>
      <c r="AF59" s="185" t="e">
        <f>#REF!</f>
        <v>#REF!</v>
      </c>
      <c r="AG59" s="270" t="s">
        <v>121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25">
      <c r="A60" s="697"/>
      <c r="B60" s="724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120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25">
      <c r="A61" s="697"/>
      <c r="B61" s="725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121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25">
      <c r="A62" s="697"/>
      <c r="B62" s="731" t="s">
        <v>1036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str">
        <f>BBB!$P$12</f>
        <v>BOZ122</v>
      </c>
      <c r="P62" s="178" t="str">
        <f>BBB!$Q$12</f>
        <v>İNGİLİZCE II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120</v>
      </c>
      <c r="AD62" s="292" t="s">
        <v>1040</v>
      </c>
      <c r="AE62" s="277" t="e">
        <f>#REF!</f>
        <v>#REF!</v>
      </c>
      <c r="AF62" s="178" t="e">
        <f>#REF!</f>
        <v>#REF!</v>
      </c>
      <c r="AG62" s="285" t="s">
        <v>120</v>
      </c>
      <c r="AH62" s="292" t="s">
        <v>1043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25">
      <c r="A63" s="697"/>
      <c r="B63" s="732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>
        <f>BBB!$V$12</f>
        <v>3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121</v>
      </c>
      <c r="AD63" s="292"/>
      <c r="AE63" s="278"/>
      <c r="AF63" s="179" t="e">
        <f>#REF!</f>
        <v>#REF!</v>
      </c>
      <c r="AG63" s="270" t="s">
        <v>121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25">
      <c r="A64" s="697"/>
      <c r="B64" s="727" t="s">
        <v>1029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str">
        <f>BBB!$P$37</f>
        <v>BBB202</v>
      </c>
      <c r="L64" s="186" t="str">
        <f>BBB!$Q$37</f>
        <v>BİTKİ FİZYOLOJİSİ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120</v>
      </c>
      <c r="AD64" s="286" t="s">
        <v>1042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120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25">
      <c r="A65" s="697"/>
      <c r="B65" s="728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>
        <f>BBB!$V$37</f>
        <v>4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121</v>
      </c>
      <c r="AD65" s="287"/>
      <c r="AE65" s="202"/>
      <c r="AF65" s="185" t="str">
        <f>[1]BBSM!$V$46</f>
        <v>Prof.Dr. Ercan EFE</v>
      </c>
      <c r="AG65" s="270" t="s">
        <v>121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25">
      <c r="A66" s="697"/>
      <c r="B66" s="728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25">
      <c r="A67" s="697"/>
      <c r="B67" s="729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25">
      <c r="A68" s="697"/>
      <c r="B68" s="727" t="s">
        <v>1030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120</v>
      </c>
      <c r="AD68" s="286" t="s">
        <v>1039</v>
      </c>
      <c r="AE68" s="215" t="str">
        <f>[1]BSM!$P$76</f>
        <v>BSM402</v>
      </c>
      <c r="AF68" s="245" t="str">
        <f>[1]BSM!$Q$76</f>
        <v>HASSAS TARIM (SEÇ.)</v>
      </c>
      <c r="AG68" s="285" t="s">
        <v>120</v>
      </c>
      <c r="AH68" s="286" t="s">
        <v>1041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25">
      <c r="A69" s="697"/>
      <c r="B69" s="728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121</v>
      </c>
      <c r="AD69" s="287"/>
      <c r="AE69" s="197"/>
      <c r="AF69" s="245" t="str">
        <f>[1]BSM!$V$76</f>
        <v>Doç.Dr. Çağatay TANRIVERDİ</v>
      </c>
      <c r="AG69" s="270" t="s">
        <v>121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25">
      <c r="A70" s="697"/>
      <c r="B70" s="728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120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.75" thickBot="1" x14ac:dyDescent="0.3">
      <c r="A71" s="698"/>
      <c r="B71" s="730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121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25">
      <c r="A72" s="696" t="s">
        <v>32</v>
      </c>
      <c r="B72" s="723" t="s">
        <v>1027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str">
        <f>BBB!$P$15</f>
        <v>BTE176</v>
      </c>
      <c r="P72" s="180" t="str">
        <f>BBB!$Q$15</f>
        <v>GENEL EKONOMİ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e">
        <f>#REF!</f>
        <v>#REF!</v>
      </c>
      <c r="AB72" s="180" t="e">
        <f>#REF!</f>
        <v>#REF!</v>
      </c>
      <c r="AC72" s="267"/>
      <c r="AD72" s="221"/>
      <c r="AE72" s="200" t="e">
        <f>#REF!</f>
        <v>#REF!</v>
      </c>
      <c r="AF72" s="180" t="e">
        <f>#REF!</f>
        <v>#REF!</v>
      </c>
      <c r="AG72" s="285" t="s">
        <v>120</v>
      </c>
      <c r="AH72" s="291" t="s">
        <v>1040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25">
      <c r="A73" s="697"/>
      <c r="B73" s="724"/>
      <c r="C73" s="231"/>
      <c r="D73" s="179" t="e">
        <f>'ZM 1-2-3 BB'!$V$15</f>
        <v>#REF!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>
        <f>BBB!$V$15</f>
        <v>5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 t="e">
        <f>#REF!</f>
        <v>#REF!</v>
      </c>
      <c r="AC73" s="97"/>
      <c r="AD73" s="217"/>
      <c r="AE73" s="203"/>
      <c r="AF73" s="179" t="e">
        <f>#REF!</f>
        <v>#REF!</v>
      </c>
      <c r="AG73" s="270" t="s">
        <v>121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25">
      <c r="A74" s="697"/>
      <c r="B74" s="724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.75" thickBot="1" x14ac:dyDescent="0.3">
      <c r="A75" s="697"/>
      <c r="B75" s="725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25">
      <c r="A76" s="697"/>
      <c r="B76" s="726" t="s">
        <v>1028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120</v>
      </c>
      <c r="AD76" s="286" t="s">
        <v>1041</v>
      </c>
      <c r="AE76" s="201" t="e">
        <f>#REF!</f>
        <v>#REF!</v>
      </c>
      <c r="AF76" s="186" t="e">
        <f>#REF!</f>
        <v>#REF!</v>
      </c>
      <c r="AG76" s="285" t="s">
        <v>120</v>
      </c>
      <c r="AH76" s="286" t="s">
        <v>1042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25">
      <c r="A77" s="697"/>
      <c r="B77" s="724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121</v>
      </c>
      <c r="AD77" s="287"/>
      <c r="AE77" s="202"/>
      <c r="AF77" s="185" t="e">
        <f>#REF!</f>
        <v>#REF!</v>
      </c>
      <c r="AG77" s="270" t="s">
        <v>121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25">
      <c r="A78" s="697"/>
      <c r="B78" s="724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25">
      <c r="A79" s="697"/>
      <c r="B79" s="725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25">
      <c r="A80" s="697"/>
      <c r="B80" s="727" t="s">
        <v>1029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120</v>
      </c>
      <c r="AD80" s="286" t="s">
        <v>1040</v>
      </c>
      <c r="AE80" s="234" t="str">
        <f>[1]BSM!P42</f>
        <v>BSM214</v>
      </c>
      <c r="AF80" s="186" t="str">
        <f>[1]BSM!$Q$42</f>
        <v>BAHÇE BİTKİLERİ (SEÇ)</v>
      </c>
      <c r="AG80" s="285" t="s">
        <v>120</v>
      </c>
      <c r="AH80" s="286" t="s">
        <v>1039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25">
      <c r="A81" s="697"/>
      <c r="B81" s="728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121</v>
      </c>
      <c r="AD81" s="287"/>
      <c r="AE81" s="235"/>
      <c r="AF81" s="186" t="str">
        <f>[1]BSM!$V$42</f>
        <v>Prof.Dr. Ahmet KORKMAZ- Doç.Dr. Mehmet SÜTYEMEZ</v>
      </c>
      <c r="AG81" s="270" t="s">
        <v>121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25">
      <c r="A82" s="697"/>
      <c r="B82" s="728"/>
      <c r="C82" s="206"/>
      <c r="D82" s="85"/>
      <c r="E82" s="253"/>
      <c r="F82" s="215"/>
      <c r="G82" s="196"/>
      <c r="H82" s="85"/>
      <c r="I82" s="253"/>
      <c r="J82" s="216"/>
      <c r="K82" s="201" t="str">
        <f>BBB!$P$50</f>
        <v>BBB222</v>
      </c>
      <c r="L82" s="186" t="str">
        <f>BBB!$Q$50</f>
        <v>TARIMSAL MEKANİZASYON (SEÇ)</v>
      </c>
      <c r="M82" s="253"/>
      <c r="N82" s="215"/>
      <c r="O82" s="201">
        <f>BBB!$P$40</f>
        <v>0</v>
      </c>
      <c r="P82" s="186" t="str">
        <f>BBB!$Q$40</f>
        <v>SEÇMELİ DERS I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25">
      <c r="A83" s="697"/>
      <c r="B83" s="729"/>
      <c r="C83" s="207"/>
      <c r="D83" s="90"/>
      <c r="E83" s="97"/>
      <c r="F83" s="217"/>
      <c r="G83" s="197"/>
      <c r="H83" s="90"/>
      <c r="I83" s="97"/>
      <c r="J83" s="218"/>
      <c r="K83" s="202"/>
      <c r="L83" s="185">
        <f>BBB!$V$50</f>
        <v>4</v>
      </c>
      <c r="M83" s="97"/>
      <c r="N83" s="217"/>
      <c r="O83" s="202"/>
      <c r="P83" s="185">
        <f>BBB!$V$40</f>
        <v>3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25">
      <c r="A84" s="697"/>
      <c r="B84" s="727" t="s">
        <v>1030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120</v>
      </c>
      <c r="AD84" s="286" t="s">
        <v>1043</v>
      </c>
      <c r="AE84" s="237" t="str">
        <f>[1]BSM!$P$64</f>
        <v>BSM330</v>
      </c>
      <c r="AF84" s="237" t="str">
        <f>[1]BSM!$Q$64</f>
        <v>BETONARME (SEÇ)</v>
      </c>
      <c r="AG84" s="285" t="s">
        <v>120</v>
      </c>
      <c r="AH84" s="286" t="s">
        <v>1043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25">
      <c r="A85" s="697"/>
      <c r="B85" s="728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121</v>
      </c>
      <c r="AD85" s="287"/>
      <c r="AE85" s="241"/>
      <c r="AF85" s="239" t="str">
        <f>[1]BSM!$V$64</f>
        <v>Doç.Dr. Adil AKYÜZ</v>
      </c>
      <c r="AG85" s="270" t="s">
        <v>121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25">
      <c r="A86" s="697"/>
      <c r="B86" s="728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e">
        <f>#REF!</f>
        <v>#REF!</v>
      </c>
      <c r="AF86" s="85" t="e">
        <f>#REF!</f>
        <v>#REF!</v>
      </c>
      <c r="AG86" s="285" t="s">
        <v>120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.75" thickBot="1" x14ac:dyDescent="0.3">
      <c r="A87" s="698"/>
      <c r="B87" s="730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 t="e">
        <f>#REF!</f>
        <v>#REF!</v>
      </c>
      <c r="AG87" s="270" t="s">
        <v>121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25">
      <c r="A88" s="696" t="s">
        <v>16</v>
      </c>
      <c r="B88" s="723" t="s">
        <v>1027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str">
        <f>BBB!$P$19</f>
        <v>Sosyal Seçmeli Dersler II</v>
      </c>
      <c r="M88" s="267"/>
      <c r="N88" s="221"/>
      <c r="O88" s="204"/>
      <c r="P88" s="195" t="str">
        <f>BBB!$P$26</f>
        <v>BOZ152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e">
        <f>#REF!</f>
        <v>#REF!</v>
      </c>
      <c r="AC88" s="267"/>
      <c r="AD88" s="291" t="s">
        <v>1043</v>
      </c>
      <c r="AE88" s="204"/>
      <c r="AF88" s="195" t="e">
        <f>#REF!</f>
        <v>#REF!</v>
      </c>
      <c r="AG88" s="267"/>
      <c r="AH88" s="291" t="s">
        <v>1042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25">
      <c r="A89" s="697"/>
      <c r="B89" s="724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25">
      <c r="A90" s="697"/>
      <c r="B90" s="724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e">
        <f>#REF!</f>
        <v>#REF!</v>
      </c>
      <c r="AB90" s="178" t="e">
        <f>#REF!</f>
        <v>#REF!</v>
      </c>
      <c r="AC90" s="285" t="s">
        <v>120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25">
      <c r="A91" s="697"/>
      <c r="B91" s="725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 t="e">
        <f>#REF!</f>
        <v>#REF!</v>
      </c>
      <c r="AC91" s="270" t="s">
        <v>121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25">
      <c r="A92" s="697"/>
      <c r="B92" s="726" t="s">
        <v>1028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str">
        <f>BBB!$P$48</f>
        <v>BBB216</v>
      </c>
      <c r="P92" s="186" t="str">
        <f>BBB!$Q$48</f>
        <v>GÜBRELER VE BİTKİ BESLEME (SEÇ)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120</v>
      </c>
      <c r="AD92" s="286" t="s">
        <v>1041</v>
      </c>
      <c r="AE92" s="201" t="e">
        <f>#REF!</f>
        <v>#REF!</v>
      </c>
      <c r="AF92" s="186" t="e">
        <f>#REF!</f>
        <v>#REF!</v>
      </c>
      <c r="AG92" s="285" t="s">
        <v>120</v>
      </c>
      <c r="AH92" s="286" t="s">
        <v>1039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25">
      <c r="A93" s="697"/>
      <c r="B93" s="724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>
        <f>BBB!$V$48</f>
        <v>4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121</v>
      </c>
      <c r="AD93" s="287"/>
      <c r="AE93" s="202"/>
      <c r="AF93" s="185" t="e">
        <f>#REF!</f>
        <v>#REF!</v>
      </c>
      <c r="AG93" s="270" t="s">
        <v>121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25">
      <c r="A94" s="697"/>
      <c r="B94" s="724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120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25">
      <c r="A95" s="697"/>
      <c r="B95" s="725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121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25">
      <c r="A96" s="697"/>
      <c r="B96" s="731" t="s">
        <v>1036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str">
        <f>BBB!$P$12</f>
        <v>BOZ122</v>
      </c>
      <c r="P96" s="178" t="str">
        <f>BBB!$Q$12</f>
        <v>İNGİLİZCE II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120</v>
      </c>
      <c r="AD96" s="292" t="s">
        <v>1040</v>
      </c>
      <c r="AE96" s="277" t="e">
        <f>#REF!</f>
        <v>#REF!</v>
      </c>
      <c r="AF96" s="178" t="e">
        <f>#REF!</f>
        <v>#REF!</v>
      </c>
      <c r="AG96" s="285" t="s">
        <v>120</v>
      </c>
      <c r="AH96" s="292" t="s">
        <v>1043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25">
      <c r="A97" s="697"/>
      <c r="B97" s="732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>
        <f>BBB!$V$12</f>
        <v>3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121</v>
      </c>
      <c r="AD97" s="292"/>
      <c r="AE97" s="278"/>
      <c r="AF97" s="179" t="e">
        <f>#REF!</f>
        <v>#REF!</v>
      </c>
      <c r="AG97" s="270" t="s">
        <v>121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25">
      <c r="A98" s="697"/>
      <c r="B98" s="727" t="s">
        <v>1029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str">
        <f>BBB!$P$37</f>
        <v>BBB202</v>
      </c>
      <c r="L98" s="186" t="str">
        <f>BBB!$Q$37</f>
        <v>BİTKİ FİZYOLOJİSİ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120</v>
      </c>
      <c r="AD98" s="286" t="s">
        <v>1042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120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25">
      <c r="A99" s="697"/>
      <c r="B99" s="728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>
        <f>BBB!$V$37</f>
        <v>4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121</v>
      </c>
      <c r="AD99" s="287"/>
      <c r="AE99" s="202"/>
      <c r="AF99" s="185" t="str">
        <f>[1]BBSM!$V$46</f>
        <v>Prof.Dr. Ercan EFE</v>
      </c>
      <c r="AG99" s="270" t="s">
        <v>121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25">
      <c r="A100" s="697"/>
      <c r="B100" s="728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25">
      <c r="A101" s="697"/>
      <c r="B101" s="729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25">
      <c r="A102" s="697"/>
      <c r="B102" s="727" t="s">
        <v>1030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120</v>
      </c>
      <c r="AD102" s="286" t="s">
        <v>1039</v>
      </c>
      <c r="AE102" s="215" t="str">
        <f>[1]BSM!$P$76</f>
        <v>BSM402</v>
      </c>
      <c r="AF102" s="245" t="str">
        <f>[1]BSM!$Q$76</f>
        <v>HASSAS TARIM (SEÇ.)</v>
      </c>
      <c r="AG102" s="285" t="s">
        <v>120</v>
      </c>
      <c r="AH102" s="286" t="s">
        <v>1041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25">
      <c r="A103" s="697"/>
      <c r="B103" s="728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121</v>
      </c>
      <c r="AD103" s="287"/>
      <c r="AE103" s="197"/>
      <c r="AF103" s="245" t="str">
        <f>[1]BSM!$V$76</f>
        <v>Doç.Dr. Çağatay TANRIVERDİ</v>
      </c>
      <c r="AG103" s="270" t="s">
        <v>121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25">
      <c r="A104" s="697"/>
      <c r="B104" s="728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120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.75" thickBot="1" x14ac:dyDescent="0.3">
      <c r="A105" s="698"/>
      <c r="B105" s="730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121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25">
      <c r="A106" s="696" t="s">
        <v>32</v>
      </c>
      <c r="B106" s="723" t="s">
        <v>1027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str">
        <f>BBB!$P$15</f>
        <v>BTE176</v>
      </c>
      <c r="P106" s="180" t="str">
        <f>BBB!$Q$15</f>
        <v>GENEL EKONOMİ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e">
        <f>#REF!</f>
        <v>#REF!</v>
      </c>
      <c r="AB106" s="180" t="e">
        <f>#REF!</f>
        <v>#REF!</v>
      </c>
      <c r="AC106" s="267"/>
      <c r="AD106" s="221"/>
      <c r="AE106" s="200" t="e">
        <f>#REF!</f>
        <v>#REF!</v>
      </c>
      <c r="AF106" s="180" t="e">
        <f>#REF!</f>
        <v>#REF!</v>
      </c>
      <c r="AG106" s="285" t="s">
        <v>120</v>
      </c>
      <c r="AH106" s="291" t="s">
        <v>1040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25">
      <c r="A107" s="697"/>
      <c r="B107" s="724"/>
      <c r="C107" s="231"/>
      <c r="D107" s="179" t="e">
        <f>'ZM 1-2-3 BB'!$V$15</f>
        <v>#REF!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>
        <f>BBB!$V$15</f>
        <v>5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 t="e">
        <f>#REF!</f>
        <v>#REF!</v>
      </c>
      <c r="AC107" s="97"/>
      <c r="AD107" s="217"/>
      <c r="AE107" s="203"/>
      <c r="AF107" s="179" t="e">
        <f>#REF!</f>
        <v>#REF!</v>
      </c>
      <c r="AG107" s="270" t="s">
        <v>121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25">
      <c r="A108" s="697"/>
      <c r="B108" s="724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.75" thickBot="1" x14ac:dyDescent="0.3">
      <c r="A109" s="697"/>
      <c r="B109" s="725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25">
      <c r="A110" s="697"/>
      <c r="B110" s="726" t="s">
        <v>1028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120</v>
      </c>
      <c r="AD110" s="286" t="s">
        <v>1041</v>
      </c>
      <c r="AE110" s="201" t="e">
        <f>#REF!</f>
        <v>#REF!</v>
      </c>
      <c r="AF110" s="186" t="e">
        <f>#REF!</f>
        <v>#REF!</v>
      </c>
      <c r="AG110" s="285" t="s">
        <v>120</v>
      </c>
      <c r="AH110" s="286" t="s">
        <v>1042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25">
      <c r="A111" s="697"/>
      <c r="B111" s="724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121</v>
      </c>
      <c r="AD111" s="287"/>
      <c r="AE111" s="202"/>
      <c r="AF111" s="185" t="e">
        <f>#REF!</f>
        <v>#REF!</v>
      </c>
      <c r="AG111" s="270" t="s">
        <v>121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25">
      <c r="A112" s="697"/>
      <c r="B112" s="724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25">
      <c r="A113" s="697"/>
      <c r="B113" s="725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25">
      <c r="A114" s="697"/>
      <c r="B114" s="727" t="s">
        <v>1029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120</v>
      </c>
      <c r="AD114" s="286" t="s">
        <v>1040</v>
      </c>
      <c r="AE114" s="234" t="str">
        <f>[1]BSM!P76</f>
        <v>BSM402</v>
      </c>
      <c r="AF114" s="186" t="str">
        <f>[1]BSM!$Q$42</f>
        <v>BAHÇE BİTKİLERİ (SEÇ)</v>
      </c>
      <c r="AG114" s="285" t="s">
        <v>120</v>
      </c>
      <c r="AH114" s="286" t="s">
        <v>1039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25">
      <c r="A115" s="697"/>
      <c r="B115" s="728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121</v>
      </c>
      <c r="AD115" s="287"/>
      <c r="AE115" s="235"/>
      <c r="AF115" s="186" t="str">
        <f>[1]BSM!$V$42</f>
        <v>Prof.Dr. Ahmet KORKMAZ- Doç.Dr. Mehmet SÜTYEMEZ</v>
      </c>
      <c r="AG115" s="270" t="s">
        <v>121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25">
      <c r="A116" s="697"/>
      <c r="B116" s="728"/>
      <c r="C116" s="206"/>
      <c r="D116" s="85"/>
      <c r="E116" s="253"/>
      <c r="F116" s="215"/>
      <c r="G116" s="196"/>
      <c r="H116" s="85"/>
      <c r="I116" s="253"/>
      <c r="J116" s="216"/>
      <c r="K116" s="201" t="str">
        <f>BBB!$P$50</f>
        <v>BBB222</v>
      </c>
      <c r="L116" s="186" t="str">
        <f>BBB!$Q$50</f>
        <v>TARIMSAL MEKANİZASYON (SEÇ)</v>
      </c>
      <c r="M116" s="253"/>
      <c r="N116" s="215"/>
      <c r="O116" s="201">
        <f>BBB!$P$40</f>
        <v>0</v>
      </c>
      <c r="P116" s="186" t="str">
        <f>BBB!$Q$40</f>
        <v>SEÇMELİ DERS I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25">
      <c r="A117" s="697"/>
      <c r="B117" s="729"/>
      <c r="C117" s="207"/>
      <c r="D117" s="90"/>
      <c r="E117" s="97"/>
      <c r="F117" s="217"/>
      <c r="G117" s="197"/>
      <c r="H117" s="90"/>
      <c r="I117" s="97"/>
      <c r="J117" s="218"/>
      <c r="K117" s="202"/>
      <c r="L117" s="185">
        <f>BBB!$V$50</f>
        <v>4</v>
      </c>
      <c r="M117" s="97"/>
      <c r="N117" s="217"/>
      <c r="O117" s="202"/>
      <c r="P117" s="185">
        <f>BBB!$V$40</f>
        <v>3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25">
      <c r="A118" s="697"/>
      <c r="B118" s="727" t="s">
        <v>1030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120</v>
      </c>
      <c r="AD118" s="286" t="s">
        <v>1043</v>
      </c>
      <c r="AE118" s="237" t="str">
        <f>[1]BSM!$P$64</f>
        <v>BSM330</v>
      </c>
      <c r="AF118" s="237" t="str">
        <f>[1]BSM!$Q$64</f>
        <v>BETONARME (SEÇ)</v>
      </c>
      <c r="AG118" s="285" t="s">
        <v>120</v>
      </c>
      <c r="AH118" s="286" t="s">
        <v>1043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25">
      <c r="A119" s="697"/>
      <c r="B119" s="728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121</v>
      </c>
      <c r="AD119" s="287"/>
      <c r="AE119" s="241"/>
      <c r="AF119" s="239" t="str">
        <f>[1]BSM!$V$64</f>
        <v>Doç.Dr. Adil AKYÜZ</v>
      </c>
      <c r="AG119" s="270" t="s">
        <v>121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25">
      <c r="A120" s="697"/>
      <c r="B120" s="728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e">
        <f>#REF!</f>
        <v>#REF!</v>
      </c>
      <c r="AF120" s="85" t="e">
        <f>#REF!</f>
        <v>#REF!</v>
      </c>
      <c r="AG120" s="285" t="s">
        <v>120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.75" thickBot="1" x14ac:dyDescent="0.3">
      <c r="A121" s="698"/>
      <c r="B121" s="730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 t="e">
        <f>#REF!</f>
        <v>#REF!</v>
      </c>
      <c r="AG121" s="270" t="s">
        <v>121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25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>
        <f>BBB!$V$80</f>
        <v>3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25">
      <c r="K123" s="243" t="str">
        <f>BBB!$P$58</f>
        <v>BBB304</v>
      </c>
      <c r="L123" s="237" t="str">
        <f>BBB!$Q$58</f>
        <v>ÇEVRE DOSTU TARIM</v>
      </c>
      <c r="M123" s="253"/>
      <c r="N123" s="189"/>
      <c r="O123" s="84" t="str">
        <f>BBB!$P$59</f>
        <v>BBB306</v>
      </c>
      <c r="P123" s="85" t="str">
        <f>BBB!$Q$59</f>
        <v>MESLEKİ UYGULAMA II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25">
      <c r="K124" s="244" t="str">
        <f>BB!$P$45</f>
        <v>BBB305</v>
      </c>
      <c r="L124" s="239">
        <f>BBB!$V$58</f>
        <v>2</v>
      </c>
      <c r="M124" s="97"/>
      <c r="N124" s="190"/>
      <c r="O124" s="89">
        <f>BB!$P$70</f>
        <v>0</v>
      </c>
      <c r="P124" s="90">
        <f>BBB!$V$59</f>
        <v>2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25">
      <c r="K125" s="243" t="str">
        <f>BBB!$P$71</f>
        <v>BBB320</v>
      </c>
      <c r="L125" s="237" t="str">
        <f>BBB!$Q$71</f>
        <v>YABANCI OTLAR VE MÜCADELESİ (SEÇ)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25">
      <c r="K126" s="242"/>
      <c r="L126" s="239">
        <f>BBB!$V$71</f>
        <v>2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25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25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25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25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736" t="s">
        <v>871</v>
      </c>
      <c r="B1" s="736"/>
      <c r="C1" s="736"/>
      <c r="D1" s="736"/>
      <c r="E1" s="736"/>
      <c r="F1" s="736"/>
      <c r="G1" s="736"/>
      <c r="H1" s="736"/>
      <c r="I1" s="736"/>
    </row>
    <row r="2" spans="1:9" ht="18.75" thickBot="1" x14ac:dyDescent="0.3">
      <c r="A2" s="25"/>
      <c r="B2" s="25"/>
      <c r="C2" s="25"/>
      <c r="D2" s="25"/>
      <c r="E2" s="25"/>
      <c r="F2" s="25"/>
      <c r="G2" s="25"/>
      <c r="H2" s="25"/>
      <c r="I2" s="25"/>
    </row>
    <row r="3" spans="1:9" ht="18" x14ac:dyDescent="0.25">
      <c r="A3" s="26"/>
      <c r="B3" s="27"/>
      <c r="C3" s="27"/>
      <c r="D3" s="27"/>
      <c r="E3" s="27" t="s">
        <v>872</v>
      </c>
      <c r="F3" s="27"/>
      <c r="G3" s="27"/>
      <c r="H3" s="27"/>
      <c r="I3" s="28"/>
    </row>
    <row r="4" spans="1:9" ht="18" x14ac:dyDescent="0.25">
      <c r="A4" s="29"/>
      <c r="B4" s="30"/>
      <c r="C4" s="30"/>
      <c r="D4" s="30"/>
      <c r="E4" s="30"/>
      <c r="F4" s="30"/>
      <c r="G4" s="30"/>
      <c r="H4" s="30"/>
      <c r="I4" s="31"/>
    </row>
    <row r="5" spans="1:9" ht="18" x14ac:dyDescent="0.25">
      <c r="A5" s="29"/>
      <c r="B5" s="32" t="s">
        <v>873</v>
      </c>
      <c r="C5" s="33" t="s">
        <v>874</v>
      </c>
      <c r="D5" s="34" t="s">
        <v>875</v>
      </c>
      <c r="E5" s="35"/>
      <c r="F5" s="32" t="s">
        <v>873</v>
      </c>
      <c r="G5" s="36" t="s">
        <v>904</v>
      </c>
      <c r="H5" s="34" t="s">
        <v>876</v>
      </c>
      <c r="I5" s="31"/>
    </row>
    <row r="6" spans="1:9" ht="18" x14ac:dyDescent="0.25">
      <c r="A6" s="29"/>
      <c r="B6" s="30"/>
      <c r="C6" s="30"/>
      <c r="D6" s="30"/>
      <c r="E6" s="37"/>
      <c r="F6" s="30"/>
      <c r="G6" s="30"/>
      <c r="H6" s="30"/>
      <c r="I6" s="31"/>
    </row>
    <row r="7" spans="1:9" ht="18" x14ac:dyDescent="0.25">
      <c r="A7" s="29"/>
      <c r="B7" s="36" t="s">
        <v>905</v>
      </c>
      <c r="C7" s="38" t="s">
        <v>914</v>
      </c>
      <c r="D7" s="38" t="s">
        <v>877</v>
      </c>
      <c r="E7" s="35"/>
      <c r="F7" s="36" t="s">
        <v>1573</v>
      </c>
      <c r="G7" s="34" t="s">
        <v>878</v>
      </c>
      <c r="H7" s="33" t="s">
        <v>1574</v>
      </c>
      <c r="I7" s="31"/>
    </row>
    <row r="8" spans="1:9" ht="18.75" thickBot="1" x14ac:dyDescent="0.3">
      <c r="A8" s="39"/>
      <c r="B8" s="40"/>
      <c r="C8" s="40"/>
      <c r="D8" s="40"/>
      <c r="E8" s="41"/>
      <c r="F8" s="524"/>
      <c r="G8" s="41"/>
      <c r="H8" s="524"/>
      <c r="I8" s="42"/>
    </row>
    <row r="9" spans="1:9" ht="18" x14ac:dyDescent="0.25">
      <c r="A9" s="26"/>
      <c r="B9" s="27"/>
      <c r="C9" s="27"/>
      <c r="D9" s="27"/>
      <c r="E9" s="27" t="s">
        <v>879</v>
      </c>
      <c r="F9" s="27"/>
      <c r="G9" s="27"/>
      <c r="H9" s="27"/>
      <c r="I9" s="28"/>
    </row>
    <row r="10" spans="1:9" ht="18" x14ac:dyDescent="0.25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8" x14ac:dyDescent="0.25">
      <c r="A11" s="29"/>
      <c r="B11" s="32" t="s">
        <v>873</v>
      </c>
      <c r="C11" s="43" t="s">
        <v>880</v>
      </c>
      <c r="D11" s="44" t="s">
        <v>881</v>
      </c>
      <c r="E11" s="35"/>
      <c r="F11" s="32" t="s">
        <v>873</v>
      </c>
      <c r="G11" s="43" t="s">
        <v>882</v>
      </c>
      <c r="H11" s="44" t="s">
        <v>883</v>
      </c>
      <c r="I11" s="31"/>
    </row>
    <row r="12" spans="1:9" ht="18" x14ac:dyDescent="0.25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8" x14ac:dyDescent="0.25">
      <c r="A13" s="29"/>
      <c r="B13" s="38" t="s">
        <v>910</v>
      </c>
      <c r="C13" s="38" t="s">
        <v>909</v>
      </c>
      <c r="D13" s="33" t="s">
        <v>911</v>
      </c>
      <c r="E13" s="35"/>
      <c r="F13" s="48" t="s">
        <v>884</v>
      </c>
      <c r="G13" s="44" t="s">
        <v>885</v>
      </c>
      <c r="H13" s="43" t="s">
        <v>886</v>
      </c>
      <c r="I13" s="31"/>
    </row>
    <row r="14" spans="1:9" ht="18.75" thickBot="1" x14ac:dyDescent="0.3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8" x14ac:dyDescent="0.25">
      <c r="A15" s="26"/>
      <c r="B15" s="27"/>
      <c r="C15" s="27"/>
      <c r="D15" s="27"/>
      <c r="E15" s="27" t="s">
        <v>887</v>
      </c>
      <c r="F15" s="27"/>
      <c r="G15" s="27"/>
      <c r="H15" s="27"/>
      <c r="I15" s="28"/>
    </row>
    <row r="16" spans="1:9" ht="18" x14ac:dyDescent="0.25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8" x14ac:dyDescent="0.25">
      <c r="A17" s="29"/>
      <c r="B17" s="32" t="s">
        <v>873</v>
      </c>
      <c r="C17" s="46" t="s">
        <v>888</v>
      </c>
      <c r="D17" s="45" t="s">
        <v>889</v>
      </c>
      <c r="E17" s="35"/>
      <c r="F17" s="32" t="s">
        <v>873</v>
      </c>
      <c r="G17" s="45" t="s">
        <v>890</v>
      </c>
      <c r="H17" s="46" t="s">
        <v>891</v>
      </c>
      <c r="I17" s="31"/>
    </row>
    <row r="18" spans="1:9" ht="18" x14ac:dyDescent="0.25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8" x14ac:dyDescent="0.25">
      <c r="A19" s="29"/>
      <c r="B19" s="45" t="s">
        <v>906</v>
      </c>
      <c r="C19" s="46" t="s">
        <v>907</v>
      </c>
      <c r="D19" s="47" t="s">
        <v>908</v>
      </c>
      <c r="E19" s="35"/>
      <c r="F19" s="47" t="s">
        <v>912</v>
      </c>
      <c r="G19" s="47" t="s">
        <v>913</v>
      </c>
      <c r="H19" s="38" t="s">
        <v>892</v>
      </c>
      <c r="I19" s="31"/>
    </row>
    <row r="20" spans="1:9" ht="18.75" thickBot="1" x14ac:dyDescent="0.3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8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8" x14ac:dyDescent="0.25">
      <c r="A22" s="25"/>
      <c r="B22" s="49" t="s">
        <v>893</v>
      </c>
      <c r="C22" s="49"/>
      <c r="D22" s="49"/>
      <c r="E22" s="25"/>
      <c r="F22" s="50" t="s">
        <v>894</v>
      </c>
      <c r="G22" s="50"/>
      <c r="H22" s="51"/>
      <c r="I22" s="25"/>
    </row>
    <row r="23" spans="1:9" ht="18" x14ac:dyDescent="0.25">
      <c r="A23" s="25"/>
      <c r="B23" s="52" t="s">
        <v>895</v>
      </c>
      <c r="C23" s="52"/>
      <c r="D23" s="52"/>
      <c r="E23" s="25"/>
      <c r="F23" s="53" t="s">
        <v>896</v>
      </c>
      <c r="G23" s="53"/>
      <c r="H23" s="54"/>
      <c r="I23" s="25"/>
    </row>
    <row r="24" spans="1:9" ht="18" x14ac:dyDescent="0.25">
      <c r="A24" s="25"/>
      <c r="B24" s="55" t="s">
        <v>897</v>
      </c>
      <c r="C24" s="55"/>
      <c r="D24" s="55"/>
      <c r="E24" s="25"/>
      <c r="F24" s="56" t="s">
        <v>924</v>
      </c>
      <c r="G24" s="56"/>
      <c r="H24" s="57"/>
      <c r="I24" s="25"/>
    </row>
    <row r="25" spans="1:9" ht="18" x14ac:dyDescent="0.25">
      <c r="A25" s="25"/>
      <c r="B25" s="58" t="s">
        <v>898</v>
      </c>
      <c r="C25" s="58"/>
      <c r="D25" s="58"/>
      <c r="E25" s="25"/>
      <c r="F25" s="59" t="s">
        <v>899</v>
      </c>
      <c r="G25" s="59"/>
      <c r="H25" s="60"/>
      <c r="I25" s="25"/>
    </row>
    <row r="26" spans="1:9" ht="18" x14ac:dyDescent="0.25">
      <c r="A26" s="25"/>
      <c r="B26" s="61" t="s">
        <v>900</v>
      </c>
      <c r="C26" s="61"/>
      <c r="D26" s="61"/>
      <c r="E26" s="25"/>
      <c r="F26" s="62" t="s">
        <v>901</v>
      </c>
      <c r="G26" s="62"/>
      <c r="H26" s="63"/>
      <c r="I26" s="25"/>
    </row>
    <row r="27" spans="1:9" ht="18" x14ac:dyDescent="0.25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.75" thickBot="1" x14ac:dyDescent="0.3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.75" thickBot="1" x14ac:dyDescent="0.3">
      <c r="A29" s="25"/>
      <c r="B29" s="65" t="s">
        <v>902</v>
      </c>
      <c r="C29" s="66" t="s">
        <v>903</v>
      </c>
      <c r="D29" s="67" t="s">
        <v>902</v>
      </c>
      <c r="E29" s="68" t="s">
        <v>903</v>
      </c>
      <c r="F29" s="65" t="s">
        <v>902</v>
      </c>
      <c r="G29" s="66" t="s">
        <v>903</v>
      </c>
      <c r="H29" s="25"/>
      <c r="I29" s="25"/>
    </row>
    <row r="30" spans="1:9" ht="18" x14ac:dyDescent="0.25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8" x14ac:dyDescent="0.25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8" x14ac:dyDescent="0.25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8" x14ac:dyDescent="0.25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8" x14ac:dyDescent="0.25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8" x14ac:dyDescent="0.25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8" x14ac:dyDescent="0.25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8" x14ac:dyDescent="0.25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8" x14ac:dyDescent="0.25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.75" thickBot="1" x14ac:dyDescent="0.3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915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9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8" t="s">
        <v>125</v>
      </c>
      <c r="B1" s="8" t="s">
        <v>126</v>
      </c>
      <c r="C1" s="9" t="s">
        <v>127</v>
      </c>
    </row>
    <row r="2" spans="1:12" x14ac:dyDescent="0.25">
      <c r="A2" s="10">
        <v>8</v>
      </c>
      <c r="B2" s="11" t="s">
        <v>334</v>
      </c>
      <c r="C2" s="12" t="s">
        <v>311</v>
      </c>
      <c r="E2" s="13" t="s">
        <v>130</v>
      </c>
      <c r="F2" s="13"/>
      <c r="G2" s="13"/>
      <c r="H2" s="13"/>
      <c r="I2" s="13"/>
      <c r="J2" s="13"/>
      <c r="K2" s="13"/>
      <c r="L2" s="13"/>
    </row>
    <row r="3" spans="1:12" x14ac:dyDescent="0.25">
      <c r="A3" s="10">
        <v>9</v>
      </c>
      <c r="B3" s="11" t="s">
        <v>335</v>
      </c>
      <c r="C3" s="12" t="s">
        <v>311</v>
      </c>
      <c r="E3" s="13" t="s">
        <v>133</v>
      </c>
      <c r="F3" s="13"/>
      <c r="G3" s="13"/>
      <c r="H3" s="13"/>
      <c r="I3" s="13"/>
      <c r="J3" s="13"/>
      <c r="K3" s="13"/>
      <c r="L3" s="13"/>
    </row>
    <row r="4" spans="1:12" x14ac:dyDescent="0.25">
      <c r="A4" s="10">
        <v>10</v>
      </c>
      <c r="B4" s="11" t="s">
        <v>636</v>
      </c>
      <c r="C4" s="12" t="s">
        <v>634</v>
      </c>
      <c r="E4" s="13" t="s">
        <v>136</v>
      </c>
      <c r="F4" s="13"/>
      <c r="G4" s="13"/>
      <c r="H4" s="13"/>
      <c r="I4" s="13"/>
      <c r="J4" s="13"/>
      <c r="K4" s="13"/>
      <c r="L4" s="13"/>
    </row>
    <row r="5" spans="1:12" x14ac:dyDescent="0.25">
      <c r="A5" s="10">
        <v>13</v>
      </c>
      <c r="B5" s="11" t="s">
        <v>336</v>
      </c>
      <c r="C5" s="12" t="s">
        <v>311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0">
        <v>16</v>
      </c>
      <c r="B6" s="11" t="s">
        <v>337</v>
      </c>
      <c r="C6" s="12" t="s">
        <v>311</v>
      </c>
    </row>
    <row r="7" spans="1:12" x14ac:dyDescent="0.25">
      <c r="A7" s="10">
        <v>24</v>
      </c>
      <c r="B7" s="11" t="s">
        <v>341</v>
      </c>
      <c r="C7" s="12" t="s">
        <v>311</v>
      </c>
      <c r="E7" s="13" t="s">
        <v>109</v>
      </c>
      <c r="F7">
        <v>1</v>
      </c>
    </row>
    <row r="8" spans="1:12" x14ac:dyDescent="0.25">
      <c r="A8" s="10">
        <v>25</v>
      </c>
      <c r="B8" s="11" t="s">
        <v>338</v>
      </c>
      <c r="C8" s="12" t="s">
        <v>311</v>
      </c>
      <c r="F8">
        <v>2</v>
      </c>
    </row>
    <row r="9" spans="1:12" x14ac:dyDescent="0.25">
      <c r="A9" s="10">
        <v>27</v>
      </c>
      <c r="B9" s="11" t="s">
        <v>728</v>
      </c>
      <c r="C9" s="12" t="s">
        <v>634</v>
      </c>
      <c r="F9">
        <v>3</v>
      </c>
      <c r="G9" t="s">
        <v>1017</v>
      </c>
    </row>
    <row r="10" spans="1:12" x14ac:dyDescent="0.25">
      <c r="A10" s="10">
        <v>29</v>
      </c>
      <c r="B10" s="11" t="s">
        <v>238</v>
      </c>
      <c r="C10" s="12" t="s">
        <v>237</v>
      </c>
      <c r="F10">
        <v>4</v>
      </c>
      <c r="G10" s="143" t="s">
        <v>940</v>
      </c>
    </row>
    <row r="11" spans="1:12" x14ac:dyDescent="0.25">
      <c r="A11" s="10">
        <v>32</v>
      </c>
      <c r="B11" s="11" t="s">
        <v>346</v>
      </c>
      <c r="C11" s="12" t="s">
        <v>311</v>
      </c>
      <c r="E11" t="s">
        <v>110</v>
      </c>
      <c r="F11">
        <v>1</v>
      </c>
    </row>
    <row r="12" spans="1:12" x14ac:dyDescent="0.25">
      <c r="A12" s="10">
        <v>41</v>
      </c>
      <c r="B12" s="11" t="s">
        <v>340</v>
      </c>
      <c r="C12" s="12" t="s">
        <v>311</v>
      </c>
      <c r="F12">
        <v>2</v>
      </c>
    </row>
    <row r="13" spans="1:12" x14ac:dyDescent="0.25">
      <c r="A13" s="10">
        <v>58</v>
      </c>
      <c r="B13" s="11" t="s">
        <v>342</v>
      </c>
      <c r="C13" s="12" t="s">
        <v>311</v>
      </c>
      <c r="F13">
        <v>3</v>
      </c>
      <c r="G13" t="s">
        <v>865</v>
      </c>
    </row>
    <row r="14" spans="1:12" x14ac:dyDescent="0.25">
      <c r="A14" s="10">
        <v>63</v>
      </c>
      <c r="B14" s="11" t="s">
        <v>348</v>
      </c>
      <c r="C14" s="12" t="s">
        <v>311</v>
      </c>
      <c r="F14">
        <v>4</v>
      </c>
      <c r="G14" s="143" t="s">
        <v>942</v>
      </c>
    </row>
    <row r="15" spans="1:12" x14ac:dyDescent="0.25">
      <c r="A15" s="10">
        <v>84</v>
      </c>
      <c r="B15" s="11" t="s">
        <v>553</v>
      </c>
      <c r="C15" s="12" t="s">
        <v>525</v>
      </c>
      <c r="E15" s="13" t="s">
        <v>111</v>
      </c>
      <c r="F15">
        <v>1</v>
      </c>
    </row>
    <row r="16" spans="1:12" x14ac:dyDescent="0.25">
      <c r="A16" s="10">
        <v>85</v>
      </c>
      <c r="B16" s="11" t="s">
        <v>159</v>
      </c>
      <c r="C16" s="12" t="s">
        <v>135</v>
      </c>
      <c r="F16">
        <v>2</v>
      </c>
    </row>
    <row r="17" spans="1:7" x14ac:dyDescent="0.25">
      <c r="A17" s="10">
        <v>86</v>
      </c>
      <c r="B17" s="11" t="s">
        <v>555</v>
      </c>
      <c r="C17" s="12" t="s">
        <v>525</v>
      </c>
      <c r="F17">
        <v>3</v>
      </c>
      <c r="G17" s="113" t="s">
        <v>1526</v>
      </c>
    </row>
    <row r="18" spans="1:7" x14ac:dyDescent="0.25">
      <c r="A18" s="10">
        <v>91</v>
      </c>
      <c r="B18" s="11" t="s">
        <v>339</v>
      </c>
      <c r="C18" s="12" t="s">
        <v>311</v>
      </c>
      <c r="F18">
        <v>4</v>
      </c>
      <c r="G18" s="113" t="s">
        <v>864</v>
      </c>
    </row>
    <row r="19" spans="1:7" x14ac:dyDescent="0.25">
      <c r="A19" s="10">
        <v>110</v>
      </c>
      <c r="B19" s="11" t="s">
        <v>816</v>
      </c>
      <c r="C19" s="12" t="s">
        <v>634</v>
      </c>
      <c r="E19" t="s">
        <v>112</v>
      </c>
      <c r="F19">
        <v>1</v>
      </c>
    </row>
    <row r="20" spans="1:7" x14ac:dyDescent="0.25">
      <c r="A20" s="10">
        <v>113</v>
      </c>
      <c r="B20" s="11" t="s">
        <v>678</v>
      </c>
      <c r="C20" s="12" t="s">
        <v>634</v>
      </c>
      <c r="F20">
        <v>2</v>
      </c>
    </row>
    <row r="21" spans="1:7" x14ac:dyDescent="0.25">
      <c r="A21" s="10">
        <v>117</v>
      </c>
      <c r="B21" s="11" t="s">
        <v>405</v>
      </c>
      <c r="C21" s="12" t="s">
        <v>311</v>
      </c>
      <c r="F21">
        <v>3</v>
      </c>
      <c r="G21" s="20" t="s">
        <v>1015</v>
      </c>
    </row>
    <row r="22" spans="1:7" x14ac:dyDescent="0.25">
      <c r="A22" s="10">
        <v>119</v>
      </c>
      <c r="B22" s="11" t="s">
        <v>406</v>
      </c>
      <c r="C22" s="12" t="s">
        <v>311</v>
      </c>
      <c r="F22">
        <v>4</v>
      </c>
      <c r="G22" s="19" t="s">
        <v>83</v>
      </c>
    </row>
    <row r="23" spans="1:7" x14ac:dyDescent="0.25">
      <c r="A23" s="10">
        <v>123</v>
      </c>
      <c r="B23" s="11" t="s">
        <v>158</v>
      </c>
      <c r="C23" s="12" t="s">
        <v>525</v>
      </c>
      <c r="E23" s="13" t="s">
        <v>113</v>
      </c>
      <c r="F23">
        <v>1</v>
      </c>
    </row>
    <row r="24" spans="1:7" x14ac:dyDescent="0.25">
      <c r="A24" s="10">
        <v>124</v>
      </c>
      <c r="B24" s="11" t="s">
        <v>544</v>
      </c>
      <c r="C24" s="12" t="s">
        <v>525</v>
      </c>
      <c r="F24">
        <v>2</v>
      </c>
    </row>
    <row r="25" spans="1:7" x14ac:dyDescent="0.25">
      <c r="A25" s="10">
        <v>169</v>
      </c>
      <c r="B25" s="11" t="s">
        <v>349</v>
      </c>
      <c r="C25" s="12" t="s">
        <v>311</v>
      </c>
      <c r="F25">
        <v>3</v>
      </c>
      <c r="G25" t="s">
        <v>76</v>
      </c>
    </row>
    <row r="26" spans="1:7" x14ac:dyDescent="0.25">
      <c r="A26" s="10">
        <v>175</v>
      </c>
      <c r="B26" s="11" t="s">
        <v>144</v>
      </c>
      <c r="C26" s="12" t="s">
        <v>135</v>
      </c>
      <c r="F26">
        <v>4</v>
      </c>
      <c r="G26" s="143" t="s">
        <v>930</v>
      </c>
    </row>
    <row r="27" spans="1:7" x14ac:dyDescent="0.25">
      <c r="A27" s="10">
        <v>178</v>
      </c>
      <c r="B27" s="11" t="s">
        <v>716</v>
      </c>
      <c r="C27" s="12" t="s">
        <v>634</v>
      </c>
      <c r="E27" t="s">
        <v>114</v>
      </c>
      <c r="F27">
        <v>1</v>
      </c>
    </row>
    <row r="28" spans="1:7" x14ac:dyDescent="0.25">
      <c r="A28" s="10">
        <v>181</v>
      </c>
      <c r="B28" s="11" t="s">
        <v>840</v>
      </c>
      <c r="C28" s="12" t="s">
        <v>237</v>
      </c>
      <c r="F28">
        <v>2</v>
      </c>
    </row>
    <row r="29" spans="1:7" x14ac:dyDescent="0.25">
      <c r="A29" s="10">
        <v>183</v>
      </c>
      <c r="B29" s="11" t="s">
        <v>353</v>
      </c>
      <c r="C29" s="12" t="s">
        <v>311</v>
      </c>
      <c r="F29">
        <v>3</v>
      </c>
      <c r="G29" t="s">
        <v>8</v>
      </c>
    </row>
    <row r="30" spans="1:7" x14ac:dyDescent="0.25">
      <c r="A30" s="10">
        <v>185</v>
      </c>
      <c r="B30" s="11" t="s">
        <v>633</v>
      </c>
      <c r="C30" s="12" t="s">
        <v>634</v>
      </c>
      <c r="F30">
        <v>4</v>
      </c>
      <c r="G30" s="143" t="s">
        <v>80</v>
      </c>
    </row>
    <row r="31" spans="1:7" x14ac:dyDescent="0.25">
      <c r="A31" s="10">
        <v>187</v>
      </c>
      <c r="B31" s="11" t="s">
        <v>657</v>
      </c>
      <c r="C31" s="12" t="s">
        <v>634</v>
      </c>
      <c r="E31" s="13" t="s">
        <v>115</v>
      </c>
      <c r="F31">
        <v>1</v>
      </c>
    </row>
    <row r="32" spans="1:7" x14ac:dyDescent="0.25">
      <c r="A32" s="10">
        <v>189</v>
      </c>
      <c r="B32" s="11" t="s">
        <v>538</v>
      </c>
      <c r="C32" s="12" t="s">
        <v>525</v>
      </c>
      <c r="F32">
        <v>2</v>
      </c>
    </row>
    <row r="33" spans="1:7" x14ac:dyDescent="0.25">
      <c r="A33" s="10">
        <v>191</v>
      </c>
      <c r="B33" s="11" t="s">
        <v>576</v>
      </c>
      <c r="C33" s="12" t="s">
        <v>525</v>
      </c>
      <c r="F33">
        <v>3</v>
      </c>
      <c r="G33" t="s">
        <v>72</v>
      </c>
    </row>
    <row r="34" spans="1:7" x14ac:dyDescent="0.25">
      <c r="A34" s="10">
        <v>194</v>
      </c>
      <c r="B34" s="11" t="s">
        <v>628</v>
      </c>
      <c r="C34" s="12" t="s">
        <v>625</v>
      </c>
      <c r="F34">
        <v>4</v>
      </c>
      <c r="G34" s="143" t="s">
        <v>944</v>
      </c>
    </row>
    <row r="35" spans="1:7" x14ac:dyDescent="0.25">
      <c r="A35" s="10">
        <v>197</v>
      </c>
      <c r="B35" s="2" t="s">
        <v>841</v>
      </c>
      <c r="C35" s="12" t="s">
        <v>525</v>
      </c>
      <c r="E35" t="s">
        <v>116</v>
      </c>
      <c r="F35">
        <v>1</v>
      </c>
    </row>
    <row r="36" spans="1:7" x14ac:dyDescent="0.25">
      <c r="A36" s="10">
        <v>199</v>
      </c>
      <c r="B36" s="11" t="s">
        <v>656</v>
      </c>
      <c r="C36" s="12" t="s">
        <v>634</v>
      </c>
      <c r="F36">
        <v>2</v>
      </c>
    </row>
    <row r="37" spans="1:7" x14ac:dyDescent="0.25">
      <c r="A37" s="10">
        <v>202</v>
      </c>
      <c r="B37" s="11" t="s">
        <v>866</v>
      </c>
      <c r="C37" s="12" t="s">
        <v>634</v>
      </c>
      <c r="F37">
        <v>3</v>
      </c>
      <c r="G37" t="s">
        <v>12</v>
      </c>
    </row>
    <row r="38" spans="1:7" x14ac:dyDescent="0.25">
      <c r="A38" s="10">
        <v>202</v>
      </c>
      <c r="B38" s="11" t="s">
        <v>162</v>
      </c>
      <c r="C38" s="12" t="s">
        <v>135</v>
      </c>
      <c r="F38">
        <v>4</v>
      </c>
      <c r="G38" s="143" t="s">
        <v>1012</v>
      </c>
    </row>
    <row r="39" spans="1:7" x14ac:dyDescent="0.25">
      <c r="A39" s="10">
        <v>204</v>
      </c>
      <c r="B39" s="11" t="s">
        <v>851</v>
      </c>
      <c r="C39" s="12" t="s">
        <v>525</v>
      </c>
      <c r="E39" t="s">
        <v>1019</v>
      </c>
      <c r="F39">
        <v>1</v>
      </c>
    </row>
    <row r="40" spans="1:7" x14ac:dyDescent="0.25">
      <c r="A40" s="10">
        <v>205</v>
      </c>
      <c r="B40" s="11" t="s">
        <v>654</v>
      </c>
      <c r="C40" s="12" t="s">
        <v>634</v>
      </c>
      <c r="F40">
        <v>2</v>
      </c>
    </row>
    <row r="41" spans="1:7" x14ac:dyDescent="0.25">
      <c r="A41" s="10">
        <v>208</v>
      </c>
      <c r="B41" s="11" t="s">
        <v>151</v>
      </c>
      <c r="C41" s="12" t="s">
        <v>525</v>
      </c>
      <c r="F41">
        <v>3</v>
      </c>
    </row>
    <row r="42" spans="1:7" x14ac:dyDescent="0.25">
      <c r="A42" s="10">
        <v>211</v>
      </c>
      <c r="B42" s="11" t="s">
        <v>154</v>
      </c>
      <c r="C42" s="12" t="s">
        <v>135</v>
      </c>
      <c r="F42">
        <v>4</v>
      </c>
    </row>
    <row r="43" spans="1:7" x14ac:dyDescent="0.25">
      <c r="A43" s="10">
        <v>213</v>
      </c>
      <c r="B43" s="11" t="s">
        <v>358</v>
      </c>
      <c r="C43" s="12" t="s">
        <v>311</v>
      </c>
    </row>
    <row r="44" spans="1:7" x14ac:dyDescent="0.25">
      <c r="A44" s="10">
        <v>218</v>
      </c>
      <c r="B44" s="11" t="s">
        <v>655</v>
      </c>
      <c r="C44" s="12" t="s">
        <v>634</v>
      </c>
    </row>
    <row r="45" spans="1:7" x14ac:dyDescent="0.25">
      <c r="A45" s="10">
        <v>220</v>
      </c>
      <c r="B45" s="11" t="s">
        <v>582</v>
      </c>
      <c r="C45" s="12" t="s">
        <v>525</v>
      </c>
    </row>
    <row r="46" spans="1:7" x14ac:dyDescent="0.25">
      <c r="A46" s="10">
        <v>221</v>
      </c>
      <c r="B46" s="11" t="s">
        <v>659</v>
      </c>
      <c r="C46" s="12" t="s">
        <v>634</v>
      </c>
    </row>
    <row r="47" spans="1:7" x14ac:dyDescent="0.25">
      <c r="A47" s="10">
        <v>222</v>
      </c>
      <c r="B47" s="11" t="s">
        <v>150</v>
      </c>
      <c r="C47" s="12" t="s">
        <v>135</v>
      </c>
    </row>
    <row r="48" spans="1:7" x14ac:dyDescent="0.25">
      <c r="A48" s="10">
        <v>226</v>
      </c>
      <c r="B48" s="11" t="s">
        <v>143</v>
      </c>
      <c r="C48" s="12" t="s">
        <v>135</v>
      </c>
    </row>
    <row r="49" spans="1:3" x14ac:dyDescent="0.25">
      <c r="A49" s="10">
        <v>227</v>
      </c>
      <c r="B49" s="11" t="s">
        <v>579</v>
      </c>
      <c r="C49" s="12" t="s">
        <v>525</v>
      </c>
    </row>
    <row r="50" spans="1:3" x14ac:dyDescent="0.25">
      <c r="A50" s="10">
        <v>228</v>
      </c>
      <c r="B50" s="11" t="s">
        <v>141</v>
      </c>
      <c r="C50" s="12" t="s">
        <v>135</v>
      </c>
    </row>
    <row r="51" spans="1:3" x14ac:dyDescent="0.25">
      <c r="A51" s="10">
        <v>229</v>
      </c>
      <c r="B51" s="11" t="s">
        <v>142</v>
      </c>
      <c r="C51" s="12" t="s">
        <v>135</v>
      </c>
    </row>
    <row r="52" spans="1:3" x14ac:dyDescent="0.25">
      <c r="A52" s="10">
        <v>231</v>
      </c>
      <c r="B52" s="11" t="s">
        <v>178</v>
      </c>
      <c r="C52" s="12" t="s">
        <v>135</v>
      </c>
    </row>
    <row r="53" spans="1:3" x14ac:dyDescent="0.25">
      <c r="A53" s="10">
        <v>233</v>
      </c>
      <c r="B53" s="11" t="s">
        <v>702</v>
      </c>
      <c r="C53" s="12" t="s">
        <v>634</v>
      </c>
    </row>
    <row r="54" spans="1:3" x14ac:dyDescent="0.25">
      <c r="A54" s="10">
        <v>234</v>
      </c>
      <c r="B54" s="11" t="s">
        <v>700</v>
      </c>
      <c r="C54" s="12" t="s">
        <v>634</v>
      </c>
    </row>
    <row r="55" spans="1:3" x14ac:dyDescent="0.25">
      <c r="A55" s="10">
        <v>241</v>
      </c>
      <c r="B55" s="11" t="s">
        <v>564</v>
      </c>
      <c r="C55" s="12" t="s">
        <v>525</v>
      </c>
    </row>
    <row r="56" spans="1:3" x14ac:dyDescent="0.25">
      <c r="A56" s="10">
        <v>242</v>
      </c>
      <c r="B56" s="11" t="s">
        <v>165</v>
      </c>
      <c r="C56" s="12" t="s">
        <v>135</v>
      </c>
    </row>
    <row r="57" spans="1:3" x14ac:dyDescent="0.25">
      <c r="A57" s="10">
        <v>243</v>
      </c>
      <c r="B57" s="11" t="s">
        <v>852</v>
      </c>
      <c r="C57" s="12" t="s">
        <v>525</v>
      </c>
    </row>
    <row r="58" spans="1:3" x14ac:dyDescent="0.25">
      <c r="A58" s="10">
        <v>244</v>
      </c>
      <c r="B58" s="11" t="s">
        <v>681</v>
      </c>
      <c r="C58" s="12" t="s">
        <v>634</v>
      </c>
    </row>
    <row r="59" spans="1:3" x14ac:dyDescent="0.25">
      <c r="A59" s="10">
        <v>245</v>
      </c>
      <c r="B59" s="11" t="s">
        <v>163</v>
      </c>
      <c r="C59" s="12" t="s">
        <v>525</v>
      </c>
    </row>
    <row r="60" spans="1:3" x14ac:dyDescent="0.25">
      <c r="A60" s="10">
        <v>246</v>
      </c>
      <c r="B60" s="2" t="s">
        <v>842</v>
      </c>
      <c r="C60" s="12" t="s">
        <v>634</v>
      </c>
    </row>
    <row r="61" spans="1:3" x14ac:dyDescent="0.25">
      <c r="A61" s="10">
        <v>247</v>
      </c>
      <c r="B61" s="11" t="s">
        <v>167</v>
      </c>
      <c r="C61" s="12" t="s">
        <v>135</v>
      </c>
    </row>
    <row r="62" spans="1:3" x14ac:dyDescent="0.25">
      <c r="A62" s="10">
        <v>248</v>
      </c>
      <c r="B62" s="11" t="s">
        <v>686</v>
      </c>
      <c r="C62" s="12" t="s">
        <v>634</v>
      </c>
    </row>
    <row r="63" spans="1:3" x14ac:dyDescent="0.25">
      <c r="A63" s="10">
        <v>249</v>
      </c>
      <c r="B63" s="11" t="s">
        <v>359</v>
      </c>
      <c r="C63" s="12" t="s">
        <v>311</v>
      </c>
    </row>
    <row r="64" spans="1:3" x14ac:dyDescent="0.25">
      <c r="A64" s="10">
        <v>250</v>
      </c>
      <c r="B64" s="11" t="s">
        <v>580</v>
      </c>
      <c r="C64" s="12" t="s">
        <v>525</v>
      </c>
    </row>
    <row r="65" spans="1:3" x14ac:dyDescent="0.25">
      <c r="A65" s="10">
        <v>251</v>
      </c>
      <c r="B65" s="11" t="s">
        <v>581</v>
      </c>
      <c r="C65" s="12" t="s">
        <v>525</v>
      </c>
    </row>
    <row r="66" spans="1:3" x14ac:dyDescent="0.25">
      <c r="A66" s="10">
        <v>259</v>
      </c>
      <c r="B66" s="11" t="s">
        <v>697</v>
      </c>
      <c r="C66" s="12" t="s">
        <v>634</v>
      </c>
    </row>
    <row r="67" spans="1:3" x14ac:dyDescent="0.25">
      <c r="A67" s="10">
        <v>261</v>
      </c>
      <c r="B67" s="11" t="s">
        <v>182</v>
      </c>
      <c r="C67" s="12" t="s">
        <v>135</v>
      </c>
    </row>
    <row r="68" spans="1:3" x14ac:dyDescent="0.25">
      <c r="A68" s="10">
        <v>263</v>
      </c>
      <c r="B68" s="11" t="s">
        <v>164</v>
      </c>
      <c r="C68" s="12" t="s">
        <v>135</v>
      </c>
    </row>
    <row r="69" spans="1:3" x14ac:dyDescent="0.25">
      <c r="A69" s="10">
        <v>264</v>
      </c>
      <c r="B69" s="11" t="s">
        <v>845</v>
      </c>
      <c r="C69" s="12" t="s">
        <v>525</v>
      </c>
    </row>
    <row r="70" spans="1:3" x14ac:dyDescent="0.25">
      <c r="A70" s="10">
        <v>265</v>
      </c>
      <c r="B70" s="11" t="s">
        <v>701</v>
      </c>
      <c r="C70" s="12" t="s">
        <v>634</v>
      </c>
    </row>
    <row r="71" spans="1:3" x14ac:dyDescent="0.25">
      <c r="A71" s="10">
        <v>268</v>
      </c>
      <c r="B71" s="11" t="s">
        <v>565</v>
      </c>
      <c r="C71" s="12" t="s">
        <v>525</v>
      </c>
    </row>
    <row r="72" spans="1:3" x14ac:dyDescent="0.25">
      <c r="A72" s="10">
        <v>269</v>
      </c>
      <c r="B72" s="11" t="s">
        <v>680</v>
      </c>
      <c r="C72" s="12" t="s">
        <v>634</v>
      </c>
    </row>
    <row r="73" spans="1:3" x14ac:dyDescent="0.25">
      <c r="A73" s="10">
        <v>270</v>
      </c>
      <c r="B73" s="11" t="s">
        <v>310</v>
      </c>
      <c r="C73" s="12" t="s">
        <v>311</v>
      </c>
    </row>
    <row r="74" spans="1:3" x14ac:dyDescent="0.25">
      <c r="A74" s="10">
        <v>277</v>
      </c>
      <c r="B74" s="11" t="s">
        <v>652</v>
      </c>
      <c r="C74" s="12" t="s">
        <v>634</v>
      </c>
    </row>
    <row r="75" spans="1:3" x14ac:dyDescent="0.25">
      <c r="A75" s="10">
        <v>279</v>
      </c>
      <c r="B75" s="11" t="s">
        <v>168</v>
      </c>
      <c r="C75" s="12" t="s">
        <v>135</v>
      </c>
    </row>
    <row r="76" spans="1:3" x14ac:dyDescent="0.25">
      <c r="A76" s="10">
        <v>280</v>
      </c>
      <c r="B76" s="11" t="s">
        <v>584</v>
      </c>
      <c r="C76" s="12" t="s">
        <v>525</v>
      </c>
    </row>
    <row r="77" spans="1:3" x14ac:dyDescent="0.25">
      <c r="A77" s="10">
        <v>285</v>
      </c>
      <c r="B77" s="11" t="s">
        <v>539</v>
      </c>
      <c r="C77" s="12" t="s">
        <v>525</v>
      </c>
    </row>
    <row r="78" spans="1:3" x14ac:dyDescent="0.25">
      <c r="A78" s="10">
        <v>286</v>
      </c>
      <c r="B78" s="11" t="s">
        <v>527</v>
      </c>
      <c r="C78" s="12" t="s">
        <v>525</v>
      </c>
    </row>
    <row r="79" spans="1:3" x14ac:dyDescent="0.25">
      <c r="A79" s="10">
        <v>290</v>
      </c>
      <c r="B79" s="11" t="s">
        <v>824</v>
      </c>
      <c r="C79" s="12" t="s">
        <v>634</v>
      </c>
    </row>
    <row r="80" spans="1:3" x14ac:dyDescent="0.25">
      <c r="A80" s="10">
        <v>291</v>
      </c>
      <c r="B80" s="11" t="s">
        <v>355</v>
      </c>
      <c r="C80" s="12" t="s">
        <v>311</v>
      </c>
    </row>
    <row r="81" spans="1:3" x14ac:dyDescent="0.25">
      <c r="A81" s="10">
        <v>298</v>
      </c>
      <c r="B81" s="11" t="s">
        <v>532</v>
      </c>
      <c r="C81" s="12" t="s">
        <v>525</v>
      </c>
    </row>
    <row r="82" spans="1:3" x14ac:dyDescent="0.25">
      <c r="A82" s="10">
        <v>304</v>
      </c>
      <c r="B82" s="11" t="s">
        <v>640</v>
      </c>
      <c r="C82" s="12" t="s">
        <v>634</v>
      </c>
    </row>
    <row r="83" spans="1:3" x14ac:dyDescent="0.25">
      <c r="A83" s="10">
        <v>305</v>
      </c>
      <c r="B83" s="11" t="s">
        <v>228</v>
      </c>
      <c r="C83" s="12" t="s">
        <v>229</v>
      </c>
    </row>
    <row r="84" spans="1:3" x14ac:dyDescent="0.25">
      <c r="A84" s="10">
        <v>308</v>
      </c>
      <c r="B84" s="11" t="s">
        <v>226</v>
      </c>
      <c r="C84" s="12" t="s">
        <v>135</v>
      </c>
    </row>
    <row r="85" spans="1:3" x14ac:dyDescent="0.25">
      <c r="A85" s="10">
        <v>311</v>
      </c>
      <c r="B85" s="11" t="s">
        <v>646</v>
      </c>
      <c r="C85" s="12" t="s">
        <v>634</v>
      </c>
    </row>
    <row r="86" spans="1:3" x14ac:dyDescent="0.25">
      <c r="A86" s="10">
        <v>316</v>
      </c>
      <c r="B86" s="11" t="s">
        <v>134</v>
      </c>
      <c r="C86" s="12" t="s">
        <v>525</v>
      </c>
    </row>
    <row r="87" spans="1:3" x14ac:dyDescent="0.25">
      <c r="A87" s="10">
        <v>318</v>
      </c>
      <c r="B87" s="11" t="s">
        <v>246</v>
      </c>
      <c r="C87" s="12" t="s">
        <v>237</v>
      </c>
    </row>
    <row r="88" spans="1:3" x14ac:dyDescent="0.25">
      <c r="A88" s="10">
        <v>320</v>
      </c>
      <c r="B88" s="11" t="s">
        <v>642</v>
      </c>
      <c r="C88" s="12" t="s">
        <v>634</v>
      </c>
    </row>
    <row r="89" spans="1:3" x14ac:dyDescent="0.25">
      <c r="A89" s="10">
        <v>321</v>
      </c>
      <c r="B89" s="11" t="s">
        <v>312</v>
      </c>
      <c r="C89" s="12" t="s">
        <v>311</v>
      </c>
    </row>
    <row r="90" spans="1:3" x14ac:dyDescent="0.25">
      <c r="A90" s="10">
        <v>324</v>
      </c>
      <c r="B90" s="11" t="s">
        <v>534</v>
      </c>
      <c r="C90" s="12" t="s">
        <v>525</v>
      </c>
    </row>
    <row r="91" spans="1:3" x14ac:dyDescent="0.25">
      <c r="A91" s="10">
        <v>325</v>
      </c>
      <c r="B91" s="11" t="s">
        <v>658</v>
      </c>
      <c r="C91" s="12" t="s">
        <v>634</v>
      </c>
    </row>
    <row r="92" spans="1:3" x14ac:dyDescent="0.25">
      <c r="A92" s="10">
        <v>326</v>
      </c>
      <c r="B92" s="11" t="s">
        <v>357</v>
      </c>
      <c r="C92" s="12" t="s">
        <v>311</v>
      </c>
    </row>
    <row r="93" spans="1:3" x14ac:dyDescent="0.25">
      <c r="A93" s="10">
        <v>327</v>
      </c>
      <c r="B93" s="11" t="s">
        <v>153</v>
      </c>
      <c r="C93" s="12" t="s">
        <v>525</v>
      </c>
    </row>
    <row r="94" spans="1:3" x14ac:dyDescent="0.25">
      <c r="A94" s="10">
        <v>329</v>
      </c>
      <c r="B94" s="11" t="s">
        <v>356</v>
      </c>
      <c r="C94" s="12" t="s">
        <v>311</v>
      </c>
    </row>
    <row r="95" spans="1:3" x14ac:dyDescent="0.25">
      <c r="A95" s="10">
        <v>332</v>
      </c>
      <c r="B95" s="11" t="s">
        <v>650</v>
      </c>
      <c r="C95" s="12" t="s">
        <v>634</v>
      </c>
    </row>
    <row r="96" spans="1:3" x14ac:dyDescent="0.25">
      <c r="A96" s="10">
        <v>333</v>
      </c>
      <c r="B96" s="11" t="s">
        <v>638</v>
      </c>
      <c r="C96" s="12" t="s">
        <v>634</v>
      </c>
    </row>
    <row r="97" spans="1:3" x14ac:dyDescent="0.25">
      <c r="A97" s="10">
        <v>335</v>
      </c>
      <c r="B97" s="11" t="s">
        <v>258</v>
      </c>
      <c r="C97" s="12" t="s">
        <v>237</v>
      </c>
    </row>
    <row r="98" spans="1:3" x14ac:dyDescent="0.25">
      <c r="A98" s="10">
        <v>337</v>
      </c>
      <c r="B98" s="11" t="s">
        <v>242</v>
      </c>
      <c r="C98" s="12" t="s">
        <v>237</v>
      </c>
    </row>
    <row r="99" spans="1:3" x14ac:dyDescent="0.25">
      <c r="A99" s="10">
        <v>338</v>
      </c>
      <c r="B99" s="11" t="s">
        <v>255</v>
      </c>
      <c r="C99" s="12" t="s">
        <v>237</v>
      </c>
    </row>
    <row r="100" spans="1:3" x14ac:dyDescent="0.25">
      <c r="A100" s="10">
        <v>339</v>
      </c>
      <c r="B100" s="11" t="s">
        <v>259</v>
      </c>
      <c r="C100" s="12" t="s">
        <v>237</v>
      </c>
    </row>
    <row r="101" spans="1:3" x14ac:dyDescent="0.25">
      <c r="A101" s="10">
        <v>343</v>
      </c>
      <c r="B101" s="11" t="s">
        <v>152</v>
      </c>
      <c r="C101" s="12" t="s">
        <v>135</v>
      </c>
    </row>
    <row r="102" spans="1:3" x14ac:dyDescent="0.25">
      <c r="A102" s="10">
        <v>344</v>
      </c>
      <c r="B102" s="11" t="s">
        <v>256</v>
      </c>
      <c r="C102" s="12" t="s">
        <v>237</v>
      </c>
    </row>
    <row r="103" spans="1:3" x14ac:dyDescent="0.25">
      <c r="A103" s="10">
        <v>349</v>
      </c>
      <c r="B103" s="11" t="s">
        <v>203</v>
      </c>
      <c r="C103" s="12" t="s">
        <v>634</v>
      </c>
    </row>
    <row r="104" spans="1:3" x14ac:dyDescent="0.25">
      <c r="A104" s="10">
        <v>351</v>
      </c>
      <c r="B104" s="11" t="s">
        <v>848</v>
      </c>
      <c r="C104" s="12" t="s">
        <v>135</v>
      </c>
    </row>
    <row r="105" spans="1:3" x14ac:dyDescent="0.25">
      <c r="A105" s="10">
        <v>352</v>
      </c>
      <c r="B105" s="11" t="s">
        <v>411</v>
      </c>
      <c r="C105" s="12" t="s">
        <v>311</v>
      </c>
    </row>
    <row r="106" spans="1:3" x14ac:dyDescent="0.25">
      <c r="A106" s="10">
        <v>354</v>
      </c>
      <c r="B106" s="11" t="s">
        <v>572</v>
      </c>
      <c r="C106" s="12" t="s">
        <v>525</v>
      </c>
    </row>
    <row r="107" spans="1:3" x14ac:dyDescent="0.25">
      <c r="A107" s="10">
        <v>358</v>
      </c>
      <c r="B107" s="11" t="s">
        <v>718</v>
      </c>
      <c r="C107" s="12" t="s">
        <v>634</v>
      </c>
    </row>
    <row r="108" spans="1:3" x14ac:dyDescent="0.25">
      <c r="A108" s="10">
        <v>359</v>
      </c>
      <c r="B108" s="11" t="s">
        <v>535</v>
      </c>
      <c r="C108" s="12" t="s">
        <v>525</v>
      </c>
    </row>
    <row r="109" spans="1:3" x14ac:dyDescent="0.25">
      <c r="A109" s="10">
        <v>361</v>
      </c>
      <c r="B109" s="11" t="s">
        <v>833</v>
      </c>
      <c r="C109" s="12" t="s">
        <v>634</v>
      </c>
    </row>
    <row r="110" spans="1:3" x14ac:dyDescent="0.25">
      <c r="A110" s="10">
        <v>362</v>
      </c>
      <c r="B110" s="11" t="s">
        <v>351</v>
      </c>
      <c r="C110" s="12" t="s">
        <v>311</v>
      </c>
    </row>
    <row r="111" spans="1:3" x14ac:dyDescent="0.25">
      <c r="A111" s="10">
        <v>366</v>
      </c>
      <c r="B111" s="11" t="s">
        <v>577</v>
      </c>
      <c r="C111" s="12" t="s">
        <v>525</v>
      </c>
    </row>
    <row r="112" spans="1:3" x14ac:dyDescent="0.25">
      <c r="A112" s="10">
        <v>367</v>
      </c>
      <c r="B112" s="11" t="s">
        <v>257</v>
      </c>
      <c r="C112" s="12" t="s">
        <v>237</v>
      </c>
    </row>
    <row r="113" spans="1:3" x14ac:dyDescent="0.25">
      <c r="A113" s="10">
        <v>368</v>
      </c>
      <c r="B113" s="11" t="s">
        <v>138</v>
      </c>
      <c r="C113" s="12" t="s">
        <v>135</v>
      </c>
    </row>
    <row r="114" spans="1:3" x14ac:dyDescent="0.25">
      <c r="A114" s="10">
        <v>385</v>
      </c>
      <c r="B114" s="11" t="s">
        <v>363</v>
      </c>
      <c r="C114" s="12" t="s">
        <v>311</v>
      </c>
    </row>
    <row r="115" spans="1:3" x14ac:dyDescent="0.25">
      <c r="A115" s="10">
        <v>419</v>
      </c>
      <c r="B115" s="11" t="s">
        <v>839</v>
      </c>
      <c r="C115" s="12" t="s">
        <v>634</v>
      </c>
    </row>
    <row r="116" spans="1:3" x14ac:dyDescent="0.25">
      <c r="A116" s="10">
        <v>428</v>
      </c>
      <c r="B116" s="11" t="s">
        <v>418</v>
      </c>
      <c r="C116" s="12" t="s">
        <v>311</v>
      </c>
    </row>
    <row r="117" spans="1:3" x14ac:dyDescent="0.25">
      <c r="A117" s="10">
        <v>505</v>
      </c>
      <c r="B117" s="11" t="s">
        <v>251</v>
      </c>
      <c r="C117" s="12" t="s">
        <v>237</v>
      </c>
    </row>
    <row r="118" spans="1:3" x14ac:dyDescent="0.25">
      <c r="A118" s="10">
        <v>506</v>
      </c>
      <c r="B118" s="11" t="s">
        <v>644</v>
      </c>
      <c r="C118" s="12" t="s">
        <v>634</v>
      </c>
    </row>
    <row r="119" spans="1:3" x14ac:dyDescent="0.25">
      <c r="A119" s="10">
        <v>509</v>
      </c>
      <c r="B119" s="11" t="s">
        <v>345</v>
      </c>
      <c r="C119" s="12" t="s">
        <v>311</v>
      </c>
    </row>
    <row r="120" spans="1:3" x14ac:dyDescent="0.25">
      <c r="A120" s="10">
        <v>516</v>
      </c>
      <c r="B120" s="11" t="s">
        <v>685</v>
      </c>
      <c r="C120" s="12" t="s">
        <v>634</v>
      </c>
    </row>
    <row r="121" spans="1:3" x14ac:dyDescent="0.25">
      <c r="A121" s="10">
        <v>521</v>
      </c>
      <c r="B121" s="11" t="s">
        <v>647</v>
      </c>
      <c r="C121" s="12" t="s">
        <v>634</v>
      </c>
    </row>
    <row r="122" spans="1:3" x14ac:dyDescent="0.25">
      <c r="A122" s="10">
        <v>534</v>
      </c>
      <c r="B122" s="11" t="s">
        <v>624</v>
      </c>
      <c r="C122" s="12" t="s">
        <v>625</v>
      </c>
    </row>
    <row r="123" spans="1:3" x14ac:dyDescent="0.25">
      <c r="A123" s="10">
        <v>544</v>
      </c>
      <c r="B123" s="11" t="s">
        <v>648</v>
      </c>
      <c r="C123" s="12" t="s">
        <v>634</v>
      </c>
    </row>
    <row r="124" spans="1:3" x14ac:dyDescent="0.25">
      <c r="A124" s="75">
        <v>553</v>
      </c>
      <c r="B124" s="23" t="s">
        <v>1528</v>
      </c>
      <c r="C124" s="12" t="s">
        <v>634</v>
      </c>
    </row>
    <row r="125" spans="1:3" x14ac:dyDescent="0.25">
      <c r="A125" s="10">
        <v>559</v>
      </c>
      <c r="B125" s="11" t="s">
        <v>498</v>
      </c>
      <c r="C125" s="12" t="s">
        <v>311</v>
      </c>
    </row>
    <row r="126" spans="1:3" x14ac:dyDescent="0.25">
      <c r="A126" s="10">
        <v>567</v>
      </c>
      <c r="B126" s="11" t="s">
        <v>717</v>
      </c>
      <c r="C126" s="12" t="s">
        <v>634</v>
      </c>
    </row>
    <row r="127" spans="1:3" x14ac:dyDescent="0.25">
      <c r="A127" s="10">
        <v>568</v>
      </c>
      <c r="B127" s="11" t="s">
        <v>820</v>
      </c>
      <c r="C127" s="12" t="s">
        <v>634</v>
      </c>
    </row>
    <row r="128" spans="1:3" x14ac:dyDescent="0.25">
      <c r="A128" s="10">
        <v>570</v>
      </c>
      <c r="B128" s="14" t="s">
        <v>254</v>
      </c>
      <c r="C128" s="12" t="s">
        <v>237</v>
      </c>
    </row>
    <row r="129" spans="1:3" x14ac:dyDescent="0.25">
      <c r="A129" s="10">
        <v>572</v>
      </c>
      <c r="B129" s="11" t="s">
        <v>548</v>
      </c>
      <c r="C129" s="12" t="s">
        <v>525</v>
      </c>
    </row>
    <row r="130" spans="1:3" x14ac:dyDescent="0.25">
      <c r="A130" s="10">
        <v>573</v>
      </c>
      <c r="B130" s="11" t="s">
        <v>575</v>
      </c>
      <c r="C130" s="12" t="s">
        <v>525</v>
      </c>
    </row>
    <row r="131" spans="1:3" x14ac:dyDescent="0.25">
      <c r="A131" s="10">
        <v>578</v>
      </c>
      <c r="B131" s="11" t="s">
        <v>354</v>
      </c>
      <c r="C131" s="12" t="s">
        <v>311</v>
      </c>
    </row>
    <row r="132" spans="1:3" x14ac:dyDescent="0.25">
      <c r="A132" s="10">
        <v>580</v>
      </c>
      <c r="B132" s="11" t="s">
        <v>253</v>
      </c>
      <c r="C132" s="12" t="s">
        <v>237</v>
      </c>
    </row>
    <row r="133" spans="1:3" x14ac:dyDescent="0.25">
      <c r="A133" s="10">
        <v>581</v>
      </c>
      <c r="B133" s="11" t="s">
        <v>400</v>
      </c>
      <c r="C133" s="12" t="s">
        <v>311</v>
      </c>
    </row>
    <row r="134" spans="1:3" x14ac:dyDescent="0.25">
      <c r="A134" s="10">
        <v>585</v>
      </c>
      <c r="B134" s="11" t="s">
        <v>637</v>
      </c>
      <c r="C134" s="12" t="s">
        <v>634</v>
      </c>
    </row>
    <row r="135" spans="1:3" x14ac:dyDescent="0.25">
      <c r="A135" s="10">
        <v>589</v>
      </c>
      <c r="B135" s="11" t="s">
        <v>343</v>
      </c>
      <c r="C135" s="12" t="s">
        <v>311</v>
      </c>
    </row>
    <row r="136" spans="1:3" x14ac:dyDescent="0.25">
      <c r="A136" s="10">
        <v>591</v>
      </c>
      <c r="B136" s="11" t="s">
        <v>653</v>
      </c>
      <c r="C136" s="12" t="s">
        <v>634</v>
      </c>
    </row>
    <row r="137" spans="1:3" x14ac:dyDescent="0.25">
      <c r="A137" s="10">
        <v>603</v>
      </c>
      <c r="B137" s="11" t="s">
        <v>360</v>
      </c>
      <c r="C137" s="12" t="s">
        <v>311</v>
      </c>
    </row>
    <row r="138" spans="1:3" x14ac:dyDescent="0.25">
      <c r="A138" s="10">
        <v>609</v>
      </c>
      <c r="B138" s="11" t="s">
        <v>530</v>
      </c>
      <c r="C138" s="12" t="s">
        <v>525</v>
      </c>
    </row>
    <row r="139" spans="1:3" x14ac:dyDescent="0.25">
      <c r="A139" s="10">
        <v>617</v>
      </c>
      <c r="B139" s="11" t="s">
        <v>145</v>
      </c>
      <c r="C139" s="12" t="s">
        <v>135</v>
      </c>
    </row>
    <row r="140" spans="1:3" x14ac:dyDescent="0.25">
      <c r="A140" s="10">
        <v>621</v>
      </c>
      <c r="B140" s="11" t="s">
        <v>699</v>
      </c>
      <c r="C140" s="12" t="s">
        <v>634</v>
      </c>
    </row>
    <row r="141" spans="1:3" x14ac:dyDescent="0.25">
      <c r="A141" s="10">
        <v>628</v>
      </c>
      <c r="B141" s="11" t="s">
        <v>626</v>
      </c>
      <c r="C141" s="12" t="s">
        <v>625</v>
      </c>
    </row>
    <row r="142" spans="1:3" x14ac:dyDescent="0.25">
      <c r="A142" s="10">
        <v>630</v>
      </c>
      <c r="B142" s="11" t="s">
        <v>627</v>
      </c>
      <c r="C142" s="12" t="s">
        <v>625</v>
      </c>
    </row>
    <row r="143" spans="1:3" x14ac:dyDescent="0.25">
      <c r="A143" s="10">
        <v>634</v>
      </c>
      <c r="B143" s="11" t="s">
        <v>559</v>
      </c>
      <c r="C143" s="12" t="s">
        <v>525</v>
      </c>
    </row>
    <row r="144" spans="1:3" x14ac:dyDescent="0.25">
      <c r="A144" s="10">
        <v>637</v>
      </c>
      <c r="B144" s="11" t="s">
        <v>170</v>
      </c>
      <c r="C144" s="12" t="s">
        <v>525</v>
      </c>
    </row>
    <row r="145" spans="1:3" x14ac:dyDescent="0.25">
      <c r="A145" s="10">
        <v>639</v>
      </c>
      <c r="B145" s="11" t="s">
        <v>687</v>
      </c>
      <c r="C145" s="12" t="s">
        <v>634</v>
      </c>
    </row>
    <row r="146" spans="1:3" x14ac:dyDescent="0.25">
      <c r="A146" s="10">
        <v>640</v>
      </c>
      <c r="B146" s="11" t="s">
        <v>846</v>
      </c>
      <c r="C146" s="12" t="s">
        <v>634</v>
      </c>
    </row>
    <row r="147" spans="1:3" x14ac:dyDescent="0.25">
      <c r="A147" s="10">
        <v>643</v>
      </c>
      <c r="B147" s="11" t="s">
        <v>635</v>
      </c>
      <c r="C147" s="12" t="s">
        <v>634</v>
      </c>
    </row>
    <row r="148" spans="1:3" x14ac:dyDescent="0.25">
      <c r="A148" s="10">
        <v>650</v>
      </c>
      <c r="B148" s="11" t="s">
        <v>526</v>
      </c>
      <c r="C148" s="12" t="s">
        <v>525</v>
      </c>
    </row>
    <row r="149" spans="1:3" x14ac:dyDescent="0.25">
      <c r="A149" s="10">
        <v>657</v>
      </c>
      <c r="B149" s="11" t="s">
        <v>563</v>
      </c>
      <c r="C149" s="12" t="s">
        <v>525</v>
      </c>
    </row>
    <row r="150" spans="1:3" x14ac:dyDescent="0.25">
      <c r="A150" s="10">
        <v>658</v>
      </c>
      <c r="B150" s="11" t="s">
        <v>643</v>
      </c>
      <c r="C150" s="12" t="s">
        <v>634</v>
      </c>
    </row>
    <row r="151" spans="1:3" x14ac:dyDescent="0.25">
      <c r="A151" s="10">
        <v>670</v>
      </c>
      <c r="B151" s="11" t="s">
        <v>856</v>
      </c>
      <c r="C151" s="12" t="s">
        <v>525</v>
      </c>
    </row>
    <row r="152" spans="1:3" x14ac:dyDescent="0.25">
      <c r="A152" s="10">
        <v>672</v>
      </c>
      <c r="B152" s="11" t="s">
        <v>567</v>
      </c>
      <c r="C152" s="12" t="s">
        <v>525</v>
      </c>
    </row>
    <row r="153" spans="1:3" x14ac:dyDescent="0.25">
      <c r="A153" s="10">
        <v>677</v>
      </c>
      <c r="B153" s="11" t="s">
        <v>568</v>
      </c>
      <c r="C153" s="12" t="s">
        <v>525</v>
      </c>
    </row>
    <row r="154" spans="1:3" x14ac:dyDescent="0.25">
      <c r="A154" s="10">
        <v>680</v>
      </c>
      <c r="B154" s="11" t="s">
        <v>460</v>
      </c>
      <c r="C154" s="12" t="s">
        <v>311</v>
      </c>
    </row>
    <row r="155" spans="1:3" x14ac:dyDescent="0.25">
      <c r="A155" s="10">
        <v>683</v>
      </c>
      <c r="B155" s="11" t="s">
        <v>558</v>
      </c>
      <c r="C155" s="12" t="s">
        <v>525</v>
      </c>
    </row>
    <row r="156" spans="1:3" x14ac:dyDescent="0.25">
      <c r="A156" s="10">
        <v>687</v>
      </c>
      <c r="B156" s="11" t="s">
        <v>540</v>
      </c>
      <c r="C156" s="12" t="s">
        <v>525</v>
      </c>
    </row>
    <row r="157" spans="1:3" x14ac:dyDescent="0.25">
      <c r="A157" s="10">
        <v>688</v>
      </c>
      <c r="B157" s="17" t="s">
        <v>524</v>
      </c>
      <c r="C157" s="12" t="s">
        <v>525</v>
      </c>
    </row>
    <row r="158" spans="1:3" x14ac:dyDescent="0.25">
      <c r="A158" s="10">
        <v>689</v>
      </c>
      <c r="B158" s="11" t="s">
        <v>550</v>
      </c>
      <c r="C158" s="12" t="s">
        <v>525</v>
      </c>
    </row>
    <row r="159" spans="1:3" x14ac:dyDescent="0.25">
      <c r="A159" s="10">
        <v>690</v>
      </c>
      <c r="B159" s="11" t="s">
        <v>187</v>
      </c>
      <c r="C159" s="12" t="s">
        <v>135</v>
      </c>
    </row>
    <row r="160" spans="1:3" x14ac:dyDescent="0.25">
      <c r="A160" s="10">
        <v>692</v>
      </c>
      <c r="B160" s="11" t="s">
        <v>815</v>
      </c>
      <c r="C160" s="12" t="s">
        <v>634</v>
      </c>
    </row>
    <row r="161" spans="1:3" x14ac:dyDescent="0.25">
      <c r="A161" s="10">
        <v>694</v>
      </c>
      <c r="B161" s="11" t="s">
        <v>536</v>
      </c>
      <c r="C161" s="12" t="s">
        <v>525</v>
      </c>
    </row>
    <row r="162" spans="1:3" x14ac:dyDescent="0.25">
      <c r="A162" s="10">
        <v>695</v>
      </c>
      <c r="B162" s="11" t="s">
        <v>529</v>
      </c>
      <c r="C162" s="12" t="s">
        <v>525</v>
      </c>
    </row>
    <row r="163" spans="1:3" x14ac:dyDescent="0.25">
      <c r="A163" s="10">
        <v>696</v>
      </c>
      <c r="B163" s="11" t="s">
        <v>543</v>
      </c>
      <c r="C163" s="12" t="s">
        <v>525</v>
      </c>
    </row>
    <row r="164" spans="1:3" x14ac:dyDescent="0.25">
      <c r="A164" s="10">
        <v>697</v>
      </c>
      <c r="B164" s="11" t="s">
        <v>561</v>
      </c>
      <c r="C164" s="12" t="s">
        <v>525</v>
      </c>
    </row>
    <row r="165" spans="1:3" x14ac:dyDescent="0.25">
      <c r="A165" s="10">
        <v>699</v>
      </c>
      <c r="B165" s="11" t="s">
        <v>830</v>
      </c>
      <c r="C165" s="12" t="s">
        <v>634</v>
      </c>
    </row>
    <row r="166" spans="1:3" x14ac:dyDescent="0.25">
      <c r="A166" s="10">
        <v>700</v>
      </c>
      <c r="B166" s="11" t="s">
        <v>285</v>
      </c>
      <c r="C166" s="12" t="s">
        <v>237</v>
      </c>
    </row>
    <row r="167" spans="1:3" x14ac:dyDescent="0.25">
      <c r="A167" s="10">
        <v>701</v>
      </c>
      <c r="B167" s="11" t="s">
        <v>457</v>
      </c>
      <c r="C167" s="12" t="s">
        <v>311</v>
      </c>
    </row>
    <row r="168" spans="1:3" x14ac:dyDescent="0.25">
      <c r="A168" s="10">
        <v>702</v>
      </c>
      <c r="B168" s="11" t="s">
        <v>316</v>
      </c>
      <c r="C168" s="12" t="s">
        <v>311</v>
      </c>
    </row>
    <row r="169" spans="1:3" x14ac:dyDescent="0.25">
      <c r="A169" s="10">
        <v>704</v>
      </c>
      <c r="B169" s="11" t="s">
        <v>278</v>
      </c>
      <c r="C169" s="12" t="s">
        <v>237</v>
      </c>
    </row>
    <row r="170" spans="1:3" x14ac:dyDescent="0.25">
      <c r="A170" s="10">
        <v>707</v>
      </c>
      <c r="B170" s="11" t="s">
        <v>547</v>
      </c>
      <c r="C170" s="12" t="s">
        <v>525</v>
      </c>
    </row>
    <row r="171" spans="1:3" x14ac:dyDescent="0.25">
      <c r="A171" s="10">
        <v>709</v>
      </c>
      <c r="B171" s="11" t="s">
        <v>494</v>
      </c>
      <c r="C171" s="12" t="s">
        <v>311</v>
      </c>
    </row>
    <row r="172" spans="1:3" x14ac:dyDescent="0.25">
      <c r="A172" s="10">
        <v>710</v>
      </c>
      <c r="B172" s="11" t="s">
        <v>240</v>
      </c>
      <c r="C172" s="12" t="s">
        <v>237</v>
      </c>
    </row>
    <row r="173" spans="1:3" x14ac:dyDescent="0.25">
      <c r="A173" s="10">
        <v>714</v>
      </c>
      <c r="B173" s="11" t="s">
        <v>404</v>
      </c>
      <c r="C173" s="12" t="s">
        <v>311</v>
      </c>
    </row>
    <row r="174" spans="1:3" x14ac:dyDescent="0.25">
      <c r="A174" s="10">
        <v>715</v>
      </c>
      <c r="B174" s="11" t="s">
        <v>557</v>
      </c>
      <c r="C174" s="12" t="s">
        <v>525</v>
      </c>
    </row>
    <row r="175" spans="1:3" x14ac:dyDescent="0.25">
      <c r="A175" s="10">
        <v>716</v>
      </c>
      <c r="B175" s="11" t="s">
        <v>676</v>
      </c>
      <c r="C175" s="12" t="s">
        <v>634</v>
      </c>
    </row>
    <row r="176" spans="1:3" x14ac:dyDescent="0.25">
      <c r="A176" s="10">
        <v>717</v>
      </c>
      <c r="B176" s="11" t="s">
        <v>546</v>
      </c>
      <c r="C176" s="12" t="s">
        <v>525</v>
      </c>
    </row>
    <row r="177" spans="1:3" x14ac:dyDescent="0.25">
      <c r="A177" s="10">
        <v>718</v>
      </c>
      <c r="B177" s="11" t="s">
        <v>639</v>
      </c>
      <c r="C177" s="12" t="s">
        <v>634</v>
      </c>
    </row>
    <row r="178" spans="1:3" x14ac:dyDescent="0.25">
      <c r="A178" s="10">
        <v>719</v>
      </c>
      <c r="B178" s="11" t="s">
        <v>407</v>
      </c>
      <c r="C178" s="12" t="s">
        <v>311</v>
      </c>
    </row>
    <row r="179" spans="1:3" x14ac:dyDescent="0.25">
      <c r="A179" s="10">
        <v>720</v>
      </c>
      <c r="B179" s="11" t="s">
        <v>362</v>
      </c>
      <c r="C179" s="12" t="s">
        <v>311</v>
      </c>
    </row>
    <row r="180" spans="1:3" x14ac:dyDescent="0.25">
      <c r="A180" s="10">
        <v>721</v>
      </c>
      <c r="B180" s="11" t="s">
        <v>250</v>
      </c>
      <c r="C180" s="12" t="s">
        <v>237</v>
      </c>
    </row>
    <row r="181" spans="1:3" x14ac:dyDescent="0.25">
      <c r="A181" s="10">
        <v>722</v>
      </c>
      <c r="B181" s="11" t="s">
        <v>818</v>
      </c>
      <c r="C181" s="12" t="s">
        <v>634</v>
      </c>
    </row>
    <row r="182" spans="1:3" x14ac:dyDescent="0.25">
      <c r="A182" s="10">
        <v>731</v>
      </c>
      <c r="B182" s="11" t="s">
        <v>545</v>
      </c>
      <c r="C182" s="12" t="s">
        <v>525</v>
      </c>
    </row>
    <row r="183" spans="1:3" x14ac:dyDescent="0.25">
      <c r="A183" s="10">
        <v>734</v>
      </c>
      <c r="B183" s="11" t="s">
        <v>408</v>
      </c>
      <c r="C183" s="12" t="s">
        <v>311</v>
      </c>
    </row>
    <row r="184" spans="1:3" x14ac:dyDescent="0.25">
      <c r="A184" s="10">
        <v>735</v>
      </c>
      <c r="B184" s="11" t="s">
        <v>410</v>
      </c>
      <c r="C184" s="12" t="s">
        <v>311</v>
      </c>
    </row>
    <row r="185" spans="1:3" x14ac:dyDescent="0.25">
      <c r="A185" s="10">
        <v>736</v>
      </c>
      <c r="B185" s="11" t="s">
        <v>148</v>
      </c>
      <c r="C185" s="12" t="s">
        <v>135</v>
      </c>
    </row>
    <row r="186" spans="1:3" x14ac:dyDescent="0.25">
      <c r="A186" s="10">
        <v>740</v>
      </c>
      <c r="B186" s="11" t="s">
        <v>817</v>
      </c>
      <c r="C186" s="12" t="s">
        <v>634</v>
      </c>
    </row>
    <row r="187" spans="1:3" x14ac:dyDescent="0.25">
      <c r="A187" s="10">
        <v>746</v>
      </c>
      <c r="B187" s="11" t="s">
        <v>825</v>
      </c>
      <c r="C187" s="12" t="s">
        <v>634</v>
      </c>
    </row>
    <row r="188" spans="1:3" x14ac:dyDescent="0.25">
      <c r="A188" s="10">
        <v>749</v>
      </c>
      <c r="B188" s="11" t="s">
        <v>236</v>
      </c>
      <c r="C188" s="12" t="s">
        <v>237</v>
      </c>
    </row>
    <row r="189" spans="1:3" x14ac:dyDescent="0.25">
      <c r="A189" s="10">
        <v>750</v>
      </c>
      <c r="B189" s="11" t="s">
        <v>549</v>
      </c>
      <c r="C189" s="12" t="s">
        <v>525</v>
      </c>
    </row>
    <row r="190" spans="1:3" x14ac:dyDescent="0.25">
      <c r="A190" s="10">
        <v>752</v>
      </c>
      <c r="B190" s="11" t="s">
        <v>651</v>
      </c>
      <c r="C190" s="12" t="s">
        <v>634</v>
      </c>
    </row>
    <row r="191" spans="1:3" x14ac:dyDescent="0.25">
      <c r="A191" s="10">
        <v>766</v>
      </c>
      <c r="B191" s="11" t="s">
        <v>350</v>
      </c>
      <c r="C191" s="12" t="s">
        <v>311</v>
      </c>
    </row>
    <row r="192" spans="1:3" x14ac:dyDescent="0.25">
      <c r="A192" s="10">
        <v>767</v>
      </c>
      <c r="B192" s="11" t="s">
        <v>434</v>
      </c>
      <c r="C192" s="12" t="s">
        <v>311</v>
      </c>
    </row>
    <row r="193" spans="1:3" x14ac:dyDescent="0.25">
      <c r="A193" s="10">
        <v>768</v>
      </c>
      <c r="B193" s="11" t="s">
        <v>720</v>
      </c>
      <c r="C193" s="12" t="s">
        <v>634</v>
      </c>
    </row>
    <row r="194" spans="1:3" x14ac:dyDescent="0.25">
      <c r="A194" s="75">
        <v>771</v>
      </c>
      <c r="B194" s="23" t="s">
        <v>1527</v>
      </c>
      <c r="C194" s="12" t="s">
        <v>634</v>
      </c>
    </row>
    <row r="195" spans="1:3" x14ac:dyDescent="0.25">
      <c r="A195" s="10">
        <v>773</v>
      </c>
      <c r="B195" s="11" t="s">
        <v>353</v>
      </c>
      <c r="C195" s="12" t="s">
        <v>634</v>
      </c>
    </row>
    <row r="196" spans="1:3" x14ac:dyDescent="0.25">
      <c r="A196" s="10">
        <v>780</v>
      </c>
      <c r="B196" s="11" t="s">
        <v>292</v>
      </c>
      <c r="C196" s="12" t="s">
        <v>237</v>
      </c>
    </row>
    <row r="197" spans="1:3" x14ac:dyDescent="0.25">
      <c r="A197" s="10">
        <v>781</v>
      </c>
      <c r="B197" s="11" t="s">
        <v>488</v>
      </c>
      <c r="C197" s="12" t="s">
        <v>311</v>
      </c>
    </row>
    <row r="198" spans="1:3" x14ac:dyDescent="0.25">
      <c r="A198" s="10">
        <v>788</v>
      </c>
      <c r="B198" s="11" t="s">
        <v>688</v>
      </c>
      <c r="C198" s="12" t="s">
        <v>634</v>
      </c>
    </row>
    <row r="199" spans="1:3" x14ac:dyDescent="0.25">
      <c r="A199" s="10">
        <v>790</v>
      </c>
      <c r="B199" s="11" t="s">
        <v>490</v>
      </c>
      <c r="C199" s="12" t="s">
        <v>311</v>
      </c>
    </row>
    <row r="200" spans="1:3" x14ac:dyDescent="0.25">
      <c r="A200" s="10">
        <v>791</v>
      </c>
      <c r="B200" s="11" t="s">
        <v>478</v>
      </c>
      <c r="C200" s="12" t="s">
        <v>311</v>
      </c>
    </row>
    <row r="201" spans="1:3" x14ac:dyDescent="0.25">
      <c r="A201" s="10">
        <v>792</v>
      </c>
      <c r="B201" s="11" t="s">
        <v>713</v>
      </c>
      <c r="C201" s="12" t="s">
        <v>634</v>
      </c>
    </row>
    <row r="202" spans="1:3" x14ac:dyDescent="0.25">
      <c r="A202" s="10">
        <v>794</v>
      </c>
      <c r="B202" s="11" t="s">
        <v>489</v>
      </c>
      <c r="C202" s="12" t="s">
        <v>311</v>
      </c>
    </row>
    <row r="203" spans="1:3" x14ac:dyDescent="0.25">
      <c r="A203" s="10">
        <v>797</v>
      </c>
      <c r="B203" s="11" t="s">
        <v>560</v>
      </c>
      <c r="C203" s="12" t="s">
        <v>525</v>
      </c>
    </row>
    <row r="204" spans="1:3" x14ac:dyDescent="0.25">
      <c r="A204" s="10">
        <v>809</v>
      </c>
      <c r="B204" s="11" t="s">
        <v>244</v>
      </c>
      <c r="C204" s="12" t="s">
        <v>237</v>
      </c>
    </row>
    <row r="205" spans="1:3" x14ac:dyDescent="0.25">
      <c r="A205" s="10">
        <v>810</v>
      </c>
      <c r="B205" s="11" t="s">
        <v>245</v>
      </c>
      <c r="C205" s="12" t="s">
        <v>237</v>
      </c>
    </row>
    <row r="206" spans="1:3" x14ac:dyDescent="0.25">
      <c r="A206" s="10">
        <v>811</v>
      </c>
      <c r="B206" s="11" t="s">
        <v>649</v>
      </c>
      <c r="C206" s="12" t="s">
        <v>634</v>
      </c>
    </row>
    <row r="207" spans="1:3" x14ac:dyDescent="0.25">
      <c r="A207" s="10">
        <v>822</v>
      </c>
      <c r="B207" s="11" t="s">
        <v>552</v>
      </c>
      <c r="C207" s="12" t="s">
        <v>525</v>
      </c>
    </row>
    <row r="208" spans="1:3" x14ac:dyDescent="0.25">
      <c r="A208" s="10">
        <v>824</v>
      </c>
      <c r="B208" s="11" t="s">
        <v>157</v>
      </c>
      <c r="C208" s="12" t="s">
        <v>135</v>
      </c>
    </row>
    <row r="209" spans="1:3" x14ac:dyDescent="0.25">
      <c r="A209" s="10">
        <v>836</v>
      </c>
      <c r="B209" s="11" t="s">
        <v>277</v>
      </c>
      <c r="C209" s="12" t="s">
        <v>237</v>
      </c>
    </row>
    <row r="210" spans="1:3" x14ac:dyDescent="0.25">
      <c r="A210" s="10">
        <v>838</v>
      </c>
      <c r="B210" s="11" t="s">
        <v>589</v>
      </c>
      <c r="C210" s="12" t="s">
        <v>525</v>
      </c>
    </row>
    <row r="211" spans="1:3" x14ac:dyDescent="0.25">
      <c r="A211" s="10">
        <v>841</v>
      </c>
      <c r="B211" s="11" t="s">
        <v>518</v>
      </c>
      <c r="C211" s="12" t="s">
        <v>311</v>
      </c>
    </row>
    <row r="212" spans="1:3" x14ac:dyDescent="0.25">
      <c r="A212" s="10">
        <v>847</v>
      </c>
      <c r="B212" s="11" t="s">
        <v>279</v>
      </c>
      <c r="C212" s="12" t="s">
        <v>237</v>
      </c>
    </row>
    <row r="213" spans="1:3" x14ac:dyDescent="0.25">
      <c r="A213" s="10">
        <v>857</v>
      </c>
      <c r="B213" s="11" t="s">
        <v>287</v>
      </c>
      <c r="C213" s="12" t="s">
        <v>237</v>
      </c>
    </row>
    <row r="214" spans="1:3" x14ac:dyDescent="0.25">
      <c r="A214" s="10">
        <v>863</v>
      </c>
      <c r="B214" s="11" t="s">
        <v>853</v>
      </c>
      <c r="C214" s="12" t="s">
        <v>525</v>
      </c>
    </row>
    <row r="215" spans="1:3" x14ac:dyDescent="0.25">
      <c r="A215" s="10">
        <v>865</v>
      </c>
      <c r="B215" s="11" t="s">
        <v>591</v>
      </c>
      <c r="C215" s="12" t="s">
        <v>525</v>
      </c>
    </row>
    <row r="216" spans="1:3" x14ac:dyDescent="0.25">
      <c r="A216" s="10">
        <v>867</v>
      </c>
      <c r="B216" s="11" t="s">
        <v>293</v>
      </c>
      <c r="C216" s="12" t="s">
        <v>237</v>
      </c>
    </row>
    <row r="217" spans="1:3" x14ac:dyDescent="0.25">
      <c r="A217" s="10">
        <v>875</v>
      </c>
      <c r="B217" s="11" t="s">
        <v>373</v>
      </c>
      <c r="C217" s="12" t="s">
        <v>311</v>
      </c>
    </row>
    <row r="218" spans="1:3" x14ac:dyDescent="0.25">
      <c r="A218" s="10">
        <v>877</v>
      </c>
      <c r="B218" s="11" t="s">
        <v>551</v>
      </c>
      <c r="C218" s="12" t="s">
        <v>525</v>
      </c>
    </row>
    <row r="219" spans="1:3" x14ac:dyDescent="0.25">
      <c r="A219" s="10">
        <v>878</v>
      </c>
      <c r="B219" s="11" t="s">
        <v>161</v>
      </c>
      <c r="C219" s="12" t="s">
        <v>135</v>
      </c>
    </row>
    <row r="220" spans="1:3" x14ac:dyDescent="0.25">
      <c r="A220" s="10">
        <v>891</v>
      </c>
      <c r="B220" s="11" t="s">
        <v>331</v>
      </c>
      <c r="C220" s="12" t="s">
        <v>311</v>
      </c>
    </row>
    <row r="221" spans="1:3" x14ac:dyDescent="0.25">
      <c r="A221" s="10">
        <v>892</v>
      </c>
      <c r="B221" s="11" t="s">
        <v>721</v>
      </c>
      <c r="C221" s="12" t="s">
        <v>634</v>
      </c>
    </row>
    <row r="222" spans="1:3" x14ac:dyDescent="0.25">
      <c r="A222" s="10">
        <v>895</v>
      </c>
      <c r="B222" s="11" t="s">
        <v>724</v>
      </c>
      <c r="C222" s="12" t="s">
        <v>634</v>
      </c>
    </row>
    <row r="223" spans="1:3" x14ac:dyDescent="0.25">
      <c r="A223" s="10">
        <v>901</v>
      </c>
      <c r="B223" s="11" t="s">
        <v>684</v>
      </c>
      <c r="C223" s="12" t="s">
        <v>634</v>
      </c>
    </row>
    <row r="224" spans="1:3" x14ac:dyDescent="0.25">
      <c r="A224" s="10">
        <v>903</v>
      </c>
      <c r="B224" s="11" t="s">
        <v>689</v>
      </c>
      <c r="C224" s="12" t="s">
        <v>634</v>
      </c>
    </row>
    <row r="225" spans="1:3" x14ac:dyDescent="0.25">
      <c r="A225" s="10">
        <v>904</v>
      </c>
      <c r="B225" s="11" t="s">
        <v>458</v>
      </c>
      <c r="C225" s="12" t="s">
        <v>311</v>
      </c>
    </row>
    <row r="226" spans="1:3" x14ac:dyDescent="0.25">
      <c r="A226" s="10">
        <v>905</v>
      </c>
      <c r="B226" s="11" t="s">
        <v>156</v>
      </c>
      <c r="C226" s="12" t="s">
        <v>135</v>
      </c>
    </row>
    <row r="227" spans="1:3" x14ac:dyDescent="0.25">
      <c r="A227" s="10">
        <v>909</v>
      </c>
      <c r="B227" s="11" t="s">
        <v>528</v>
      </c>
      <c r="C227" s="12" t="s">
        <v>525</v>
      </c>
    </row>
    <row r="228" spans="1:3" x14ac:dyDescent="0.25">
      <c r="A228" s="10">
        <v>910</v>
      </c>
      <c r="B228" s="11" t="s">
        <v>738</v>
      </c>
      <c r="C228" s="12" t="s">
        <v>634</v>
      </c>
    </row>
    <row r="229" spans="1:3" x14ac:dyDescent="0.25">
      <c r="A229" s="10">
        <v>919</v>
      </c>
      <c r="B229" s="11" t="s">
        <v>160</v>
      </c>
      <c r="C229" s="12" t="s">
        <v>135</v>
      </c>
    </row>
    <row r="230" spans="1:3" x14ac:dyDescent="0.25">
      <c r="A230" s="10">
        <v>921</v>
      </c>
      <c r="B230" s="11" t="s">
        <v>819</v>
      </c>
      <c r="C230" s="12" t="s">
        <v>634</v>
      </c>
    </row>
    <row r="231" spans="1:3" x14ac:dyDescent="0.25">
      <c r="A231" s="10">
        <v>935</v>
      </c>
      <c r="B231" s="11" t="s">
        <v>645</v>
      </c>
      <c r="C231" s="12" t="s">
        <v>634</v>
      </c>
    </row>
    <row r="232" spans="1:3" x14ac:dyDescent="0.25">
      <c r="A232" s="10">
        <v>940</v>
      </c>
      <c r="B232" s="11" t="s">
        <v>496</v>
      </c>
      <c r="C232" s="12" t="s">
        <v>311</v>
      </c>
    </row>
    <row r="233" spans="1:3" x14ac:dyDescent="0.25">
      <c r="A233" s="10">
        <v>941</v>
      </c>
      <c r="B233" s="11" t="s">
        <v>203</v>
      </c>
      <c r="C233" s="12" t="s">
        <v>135</v>
      </c>
    </row>
    <row r="234" spans="1:3" x14ac:dyDescent="0.25">
      <c r="A234" s="10">
        <v>944</v>
      </c>
      <c r="B234" s="11" t="s">
        <v>317</v>
      </c>
      <c r="C234" s="12" t="s">
        <v>311</v>
      </c>
    </row>
    <row r="235" spans="1:3" x14ac:dyDescent="0.25">
      <c r="A235" s="10">
        <v>945</v>
      </c>
      <c r="B235" s="11" t="s">
        <v>248</v>
      </c>
      <c r="C235" s="12" t="s">
        <v>237</v>
      </c>
    </row>
    <row r="236" spans="1:3" x14ac:dyDescent="0.25">
      <c r="A236" s="10">
        <v>946</v>
      </c>
      <c r="B236" s="11" t="s">
        <v>352</v>
      </c>
      <c r="C236" s="12" t="s">
        <v>311</v>
      </c>
    </row>
    <row r="237" spans="1:3" x14ac:dyDescent="0.25">
      <c r="A237" s="10">
        <v>947</v>
      </c>
      <c r="B237" s="11" t="s">
        <v>477</v>
      </c>
      <c r="C237" s="12" t="s">
        <v>311</v>
      </c>
    </row>
    <row r="238" spans="1:3" x14ac:dyDescent="0.25">
      <c r="A238" s="10">
        <v>949</v>
      </c>
      <c r="B238" s="11" t="s">
        <v>843</v>
      </c>
      <c r="C238" s="12" t="s">
        <v>135</v>
      </c>
    </row>
    <row r="239" spans="1:3" x14ac:dyDescent="0.25">
      <c r="A239" s="10">
        <v>951</v>
      </c>
      <c r="B239" s="11" t="s">
        <v>554</v>
      </c>
      <c r="C239" s="12" t="s">
        <v>525</v>
      </c>
    </row>
    <row r="240" spans="1:3" x14ac:dyDescent="0.25">
      <c r="A240" s="10">
        <v>955</v>
      </c>
      <c r="B240" s="11" t="s">
        <v>507</v>
      </c>
      <c r="C240" s="12" t="s">
        <v>311</v>
      </c>
    </row>
    <row r="241" spans="1:3" x14ac:dyDescent="0.25">
      <c r="A241" s="10">
        <v>959</v>
      </c>
      <c r="B241" s="11" t="s">
        <v>729</v>
      </c>
      <c r="C241" s="12" t="s">
        <v>634</v>
      </c>
    </row>
    <row r="242" spans="1:3" x14ac:dyDescent="0.25">
      <c r="A242" s="10">
        <v>960</v>
      </c>
      <c r="B242" s="11" t="s">
        <v>578</v>
      </c>
      <c r="C242" s="12" t="s">
        <v>525</v>
      </c>
    </row>
    <row r="243" spans="1:3" x14ac:dyDescent="0.25">
      <c r="A243" s="10">
        <v>972</v>
      </c>
      <c r="B243" s="11" t="s">
        <v>149</v>
      </c>
      <c r="C243" s="12" t="s">
        <v>135</v>
      </c>
    </row>
    <row r="244" spans="1:3" x14ac:dyDescent="0.25">
      <c r="A244" s="10">
        <v>1028</v>
      </c>
      <c r="B244" s="11" t="s">
        <v>921</v>
      </c>
      <c r="C244" s="12" t="s">
        <v>634</v>
      </c>
    </row>
    <row r="245" spans="1:3" x14ac:dyDescent="0.25">
      <c r="A245" s="10">
        <v>1034</v>
      </c>
      <c r="B245" s="11" t="s">
        <v>140</v>
      </c>
      <c r="C245" s="12" t="s">
        <v>135</v>
      </c>
    </row>
    <row r="246" spans="1:3" x14ac:dyDescent="0.25">
      <c r="A246" s="10">
        <v>1036</v>
      </c>
      <c r="B246" s="11" t="s">
        <v>596</v>
      </c>
      <c r="C246" s="12" t="s">
        <v>525</v>
      </c>
    </row>
    <row r="247" spans="1:3" x14ac:dyDescent="0.25">
      <c r="A247" s="10">
        <v>1038</v>
      </c>
      <c r="B247" s="11" t="s">
        <v>347</v>
      </c>
      <c r="C247" s="12" t="s">
        <v>311</v>
      </c>
    </row>
    <row r="248" spans="1:3" x14ac:dyDescent="0.25">
      <c r="A248" s="10">
        <v>1040</v>
      </c>
      <c r="B248" s="11" t="s">
        <v>409</v>
      </c>
      <c r="C248" s="12" t="s">
        <v>311</v>
      </c>
    </row>
    <row r="249" spans="1:3" x14ac:dyDescent="0.25">
      <c r="A249" s="10">
        <v>1041</v>
      </c>
      <c r="B249" s="11" t="s">
        <v>574</v>
      </c>
      <c r="C249" s="12" t="s">
        <v>525</v>
      </c>
    </row>
    <row r="250" spans="1:3" x14ac:dyDescent="0.25">
      <c r="A250" s="10">
        <v>1042</v>
      </c>
      <c r="B250" s="11" t="s">
        <v>330</v>
      </c>
      <c r="C250" s="12" t="s">
        <v>311</v>
      </c>
    </row>
    <row r="251" spans="1:3" x14ac:dyDescent="0.25">
      <c r="A251" s="10">
        <v>1047</v>
      </c>
      <c r="B251" s="11" t="s">
        <v>537</v>
      </c>
      <c r="C251" s="12" t="s">
        <v>525</v>
      </c>
    </row>
    <row r="252" spans="1:3" x14ac:dyDescent="0.25">
      <c r="A252" s="10">
        <v>1049</v>
      </c>
      <c r="B252" s="11" t="s">
        <v>679</v>
      </c>
      <c r="C252" s="12" t="s">
        <v>634</v>
      </c>
    </row>
    <row r="253" spans="1:3" x14ac:dyDescent="0.25">
      <c r="A253" s="10">
        <v>1050</v>
      </c>
      <c r="B253" s="11" t="s">
        <v>598</v>
      </c>
      <c r="C253" s="12" t="s">
        <v>525</v>
      </c>
    </row>
    <row r="254" spans="1:3" x14ac:dyDescent="0.25">
      <c r="A254" s="10">
        <v>1052</v>
      </c>
      <c r="B254" s="11" t="s">
        <v>137</v>
      </c>
      <c r="C254" s="12" t="s">
        <v>135</v>
      </c>
    </row>
    <row r="255" spans="1:3" x14ac:dyDescent="0.25">
      <c r="A255" s="10">
        <v>1053</v>
      </c>
      <c r="B255" s="11" t="s">
        <v>631</v>
      </c>
      <c r="C255" s="12" t="s">
        <v>625</v>
      </c>
    </row>
    <row r="256" spans="1:3" x14ac:dyDescent="0.25">
      <c r="A256" s="10">
        <v>1054</v>
      </c>
      <c r="B256" s="11" t="s">
        <v>155</v>
      </c>
      <c r="C256" s="12" t="s">
        <v>135</v>
      </c>
    </row>
    <row r="257" spans="1:3" x14ac:dyDescent="0.25">
      <c r="A257" s="10">
        <v>1059</v>
      </c>
      <c r="B257" s="11" t="s">
        <v>632</v>
      </c>
      <c r="C257" s="12" t="s">
        <v>625</v>
      </c>
    </row>
    <row r="258" spans="1:3" x14ac:dyDescent="0.25">
      <c r="A258" s="10">
        <v>1062</v>
      </c>
      <c r="B258" s="11" t="s">
        <v>194</v>
      </c>
      <c r="C258" s="12" t="s">
        <v>135</v>
      </c>
    </row>
    <row r="259" spans="1:3" x14ac:dyDescent="0.25">
      <c r="A259" s="10">
        <v>1063</v>
      </c>
      <c r="B259" s="11" t="s">
        <v>503</v>
      </c>
      <c r="C259" s="12" t="s">
        <v>311</v>
      </c>
    </row>
    <row r="260" spans="1:3" x14ac:dyDescent="0.25">
      <c r="A260" s="10">
        <v>1078</v>
      </c>
      <c r="B260" s="11" t="s">
        <v>241</v>
      </c>
      <c r="C260" s="12" t="s">
        <v>237</v>
      </c>
    </row>
    <row r="261" spans="1:3" x14ac:dyDescent="0.25">
      <c r="A261" s="10">
        <v>1079</v>
      </c>
      <c r="B261" s="11" t="s">
        <v>306</v>
      </c>
      <c r="C261" s="12" t="s">
        <v>307</v>
      </c>
    </row>
    <row r="262" spans="1:3" x14ac:dyDescent="0.25">
      <c r="A262" s="10">
        <v>1085</v>
      </c>
      <c r="B262" s="11" t="s">
        <v>597</v>
      </c>
      <c r="C262" s="12" t="s">
        <v>525</v>
      </c>
    </row>
    <row r="263" spans="1:3" x14ac:dyDescent="0.25">
      <c r="A263" s="10">
        <v>1087</v>
      </c>
      <c r="B263" s="11" t="s">
        <v>195</v>
      </c>
      <c r="C263" s="12" t="s">
        <v>135</v>
      </c>
    </row>
    <row r="264" spans="1:3" x14ac:dyDescent="0.25">
      <c r="A264" s="10">
        <v>1088</v>
      </c>
      <c r="B264" s="11" t="s">
        <v>677</v>
      </c>
      <c r="C264" s="12" t="s">
        <v>634</v>
      </c>
    </row>
    <row r="265" spans="1:3" x14ac:dyDescent="0.25">
      <c r="A265" s="10">
        <v>1090</v>
      </c>
      <c r="B265" s="11" t="s">
        <v>585</v>
      </c>
      <c r="C265" s="12" t="s">
        <v>525</v>
      </c>
    </row>
    <row r="266" spans="1:3" x14ac:dyDescent="0.25">
      <c r="A266" s="10">
        <v>1092</v>
      </c>
      <c r="B266" s="11" t="s">
        <v>461</v>
      </c>
      <c r="C266" s="12" t="s">
        <v>311</v>
      </c>
    </row>
    <row r="267" spans="1:3" x14ac:dyDescent="0.25">
      <c r="A267" s="10">
        <v>1095</v>
      </c>
      <c r="B267" s="11" t="s">
        <v>413</v>
      </c>
      <c r="C267" s="12" t="s">
        <v>311</v>
      </c>
    </row>
    <row r="268" spans="1:3" x14ac:dyDescent="0.25">
      <c r="A268" s="10">
        <v>1096</v>
      </c>
      <c r="B268" s="11" t="s">
        <v>361</v>
      </c>
      <c r="C268" s="12" t="s">
        <v>311</v>
      </c>
    </row>
    <row r="269" spans="1:3" x14ac:dyDescent="0.25">
      <c r="A269" s="10">
        <v>1097</v>
      </c>
      <c r="B269" s="11" t="s">
        <v>590</v>
      </c>
      <c r="C269" s="12" t="s">
        <v>525</v>
      </c>
    </row>
    <row r="270" spans="1:3" x14ac:dyDescent="0.25">
      <c r="A270" s="10">
        <v>1099</v>
      </c>
      <c r="B270" s="11" t="s">
        <v>412</v>
      </c>
      <c r="C270" s="12" t="s">
        <v>311</v>
      </c>
    </row>
    <row r="271" spans="1:3" x14ac:dyDescent="0.25">
      <c r="A271" s="10">
        <v>1100</v>
      </c>
      <c r="B271" s="11" t="s">
        <v>319</v>
      </c>
      <c r="C271" s="12" t="s">
        <v>311</v>
      </c>
    </row>
    <row r="272" spans="1:3" x14ac:dyDescent="0.25">
      <c r="A272" s="10">
        <v>1103</v>
      </c>
      <c r="B272" s="11" t="s">
        <v>247</v>
      </c>
      <c r="C272" s="12" t="s">
        <v>237</v>
      </c>
    </row>
    <row r="273" spans="1:3" x14ac:dyDescent="0.25">
      <c r="A273" s="10">
        <v>1106</v>
      </c>
      <c r="B273" s="11" t="s">
        <v>617</v>
      </c>
      <c r="C273" s="12" t="s">
        <v>525</v>
      </c>
    </row>
    <row r="274" spans="1:3" x14ac:dyDescent="0.25">
      <c r="A274" s="10">
        <v>1108</v>
      </c>
      <c r="B274" s="11" t="s">
        <v>831</v>
      </c>
      <c r="C274" s="12" t="s">
        <v>634</v>
      </c>
    </row>
    <row r="275" spans="1:3" x14ac:dyDescent="0.25">
      <c r="A275" s="10">
        <v>1110</v>
      </c>
      <c r="B275" s="11" t="s">
        <v>332</v>
      </c>
      <c r="C275" s="12" t="s">
        <v>311</v>
      </c>
    </row>
    <row r="276" spans="1:3" x14ac:dyDescent="0.25">
      <c r="A276" s="10">
        <v>1111</v>
      </c>
      <c r="B276" s="11" t="s">
        <v>344</v>
      </c>
      <c r="C276" s="12" t="s">
        <v>311</v>
      </c>
    </row>
    <row r="277" spans="1:3" x14ac:dyDescent="0.25">
      <c r="A277" s="10">
        <v>1112</v>
      </c>
      <c r="B277" s="11" t="s">
        <v>184</v>
      </c>
      <c r="C277" s="12" t="s">
        <v>135</v>
      </c>
    </row>
    <row r="278" spans="1:3" x14ac:dyDescent="0.25">
      <c r="A278" s="10">
        <v>1114</v>
      </c>
      <c r="B278" s="11" t="s">
        <v>595</v>
      </c>
      <c r="C278" s="12" t="s">
        <v>525</v>
      </c>
    </row>
    <row r="279" spans="1:3" x14ac:dyDescent="0.25">
      <c r="A279" s="10">
        <v>1117</v>
      </c>
      <c r="B279" s="11" t="s">
        <v>313</v>
      </c>
      <c r="C279" s="12" t="s">
        <v>311</v>
      </c>
    </row>
    <row r="280" spans="1:3" x14ac:dyDescent="0.25">
      <c r="A280" s="10">
        <v>1118</v>
      </c>
      <c r="B280" s="11" t="s">
        <v>671</v>
      </c>
      <c r="C280" s="12" t="s">
        <v>634</v>
      </c>
    </row>
    <row r="281" spans="1:3" x14ac:dyDescent="0.25">
      <c r="A281" s="10">
        <v>1123</v>
      </c>
      <c r="B281" s="11" t="s">
        <v>592</v>
      </c>
      <c r="C281" s="12" t="s">
        <v>525</v>
      </c>
    </row>
    <row r="282" spans="1:3" x14ac:dyDescent="0.25">
      <c r="A282" s="10">
        <v>1127</v>
      </c>
      <c r="B282" s="11" t="s">
        <v>749</v>
      </c>
      <c r="C282" s="12" t="s">
        <v>634</v>
      </c>
    </row>
    <row r="283" spans="1:3" x14ac:dyDescent="0.25">
      <c r="A283" s="10">
        <v>1130</v>
      </c>
      <c r="B283" s="11" t="s">
        <v>766</v>
      </c>
      <c r="C283" s="12" t="s">
        <v>634</v>
      </c>
    </row>
    <row r="284" spans="1:3" x14ac:dyDescent="0.25">
      <c r="A284" s="10">
        <v>1134</v>
      </c>
      <c r="B284" s="11" t="s">
        <v>920</v>
      </c>
      <c r="C284" s="12" t="s">
        <v>634</v>
      </c>
    </row>
    <row r="285" spans="1:3" x14ac:dyDescent="0.25">
      <c r="A285" s="10">
        <v>1135</v>
      </c>
      <c r="B285" s="11" t="s">
        <v>604</v>
      </c>
      <c r="C285" s="12" t="s">
        <v>525</v>
      </c>
    </row>
    <row r="286" spans="1:3" x14ac:dyDescent="0.25">
      <c r="A286" s="10">
        <v>1137</v>
      </c>
      <c r="B286" s="11" t="s">
        <v>320</v>
      </c>
      <c r="C286" s="12" t="s">
        <v>311</v>
      </c>
    </row>
    <row r="287" spans="1:3" x14ac:dyDescent="0.25">
      <c r="A287" s="10">
        <v>1139</v>
      </c>
      <c r="B287" s="11" t="s">
        <v>139</v>
      </c>
      <c r="C287" s="12" t="s">
        <v>135</v>
      </c>
    </row>
    <row r="288" spans="1:3" x14ac:dyDescent="0.25">
      <c r="A288" s="10">
        <v>1140</v>
      </c>
      <c r="B288" s="11" t="s">
        <v>660</v>
      </c>
      <c r="C288" s="12" t="s">
        <v>634</v>
      </c>
    </row>
    <row r="289" spans="1:3" x14ac:dyDescent="0.25">
      <c r="A289" s="10">
        <v>1143</v>
      </c>
      <c r="B289" s="11" t="s">
        <v>430</v>
      </c>
      <c r="C289" s="12" t="s">
        <v>311</v>
      </c>
    </row>
    <row r="290" spans="1:3" x14ac:dyDescent="0.25">
      <c r="A290" s="10">
        <v>1149</v>
      </c>
      <c r="B290" s="11" t="s">
        <v>459</v>
      </c>
      <c r="C290" s="12" t="s">
        <v>311</v>
      </c>
    </row>
    <row r="291" spans="1:3" x14ac:dyDescent="0.25">
      <c r="A291" s="10">
        <v>1150</v>
      </c>
      <c r="B291" s="11" t="s">
        <v>704</v>
      </c>
      <c r="C291" s="12" t="s">
        <v>634</v>
      </c>
    </row>
    <row r="292" spans="1:3" x14ac:dyDescent="0.25">
      <c r="A292" s="10">
        <v>1151</v>
      </c>
      <c r="B292" s="11" t="s">
        <v>703</v>
      </c>
      <c r="C292" s="12" t="s">
        <v>634</v>
      </c>
    </row>
    <row r="293" spans="1:3" x14ac:dyDescent="0.25">
      <c r="A293" s="10">
        <v>1155</v>
      </c>
      <c r="B293" s="11" t="s">
        <v>288</v>
      </c>
      <c r="C293" s="12" t="s">
        <v>237</v>
      </c>
    </row>
    <row r="294" spans="1:3" x14ac:dyDescent="0.25">
      <c r="A294" s="10">
        <v>1156</v>
      </c>
      <c r="B294" s="11" t="s">
        <v>181</v>
      </c>
      <c r="C294" s="12" t="s">
        <v>135</v>
      </c>
    </row>
    <row r="295" spans="1:3" x14ac:dyDescent="0.25">
      <c r="A295" s="10">
        <v>1157</v>
      </c>
      <c r="B295" s="11" t="s">
        <v>333</v>
      </c>
      <c r="C295" s="12" t="s">
        <v>311</v>
      </c>
    </row>
    <row r="296" spans="1:3" x14ac:dyDescent="0.25">
      <c r="A296" s="10">
        <v>1183</v>
      </c>
      <c r="B296" s="11" t="s">
        <v>249</v>
      </c>
      <c r="C296" s="12" t="s">
        <v>237</v>
      </c>
    </row>
    <row r="297" spans="1:3" x14ac:dyDescent="0.25">
      <c r="A297" s="10">
        <v>1187</v>
      </c>
      <c r="B297" s="11" t="s">
        <v>364</v>
      </c>
      <c r="C297" s="12" t="s">
        <v>311</v>
      </c>
    </row>
    <row r="298" spans="1:3" x14ac:dyDescent="0.25">
      <c r="A298" s="10">
        <v>1188</v>
      </c>
      <c r="B298" s="11" t="s">
        <v>365</v>
      </c>
      <c r="C298" s="12" t="s">
        <v>311</v>
      </c>
    </row>
    <row r="299" spans="1:3" x14ac:dyDescent="0.25">
      <c r="A299" s="10">
        <v>1189</v>
      </c>
      <c r="B299" s="11" t="s">
        <v>366</v>
      </c>
      <c r="C299" s="12" t="s">
        <v>311</v>
      </c>
    </row>
    <row r="300" spans="1:3" x14ac:dyDescent="0.25">
      <c r="A300" s="10">
        <v>1190</v>
      </c>
      <c r="B300" s="11" t="s">
        <v>328</v>
      </c>
      <c r="C300" s="12" t="s">
        <v>311</v>
      </c>
    </row>
    <row r="301" spans="1:3" x14ac:dyDescent="0.25">
      <c r="A301" s="10">
        <v>1192</v>
      </c>
      <c r="B301" s="11" t="s">
        <v>321</v>
      </c>
      <c r="C301" s="12" t="s">
        <v>311</v>
      </c>
    </row>
    <row r="302" spans="1:3" x14ac:dyDescent="0.25">
      <c r="A302" s="10">
        <v>1193</v>
      </c>
      <c r="B302" s="11" t="s">
        <v>322</v>
      </c>
      <c r="C302" s="12" t="s">
        <v>311</v>
      </c>
    </row>
    <row r="303" spans="1:3" x14ac:dyDescent="0.25">
      <c r="A303" s="10">
        <v>1195</v>
      </c>
      <c r="B303" s="11" t="s">
        <v>463</v>
      </c>
      <c r="C303" s="12" t="s">
        <v>311</v>
      </c>
    </row>
    <row r="304" spans="1:3" x14ac:dyDescent="0.25">
      <c r="A304" s="10">
        <v>1197</v>
      </c>
      <c r="B304" s="11" t="s">
        <v>479</v>
      </c>
      <c r="C304" s="12" t="s">
        <v>311</v>
      </c>
    </row>
    <row r="305" spans="1:3" x14ac:dyDescent="0.25">
      <c r="A305" s="10">
        <v>1200</v>
      </c>
      <c r="B305" s="11" t="s">
        <v>200</v>
      </c>
      <c r="C305" s="12" t="s">
        <v>135</v>
      </c>
    </row>
    <row r="306" spans="1:3" x14ac:dyDescent="0.25">
      <c r="A306" s="10">
        <v>1201</v>
      </c>
      <c r="B306" s="11" t="s">
        <v>323</v>
      </c>
      <c r="C306" s="12" t="s">
        <v>311</v>
      </c>
    </row>
    <row r="307" spans="1:3" x14ac:dyDescent="0.25">
      <c r="A307" s="10">
        <v>1204</v>
      </c>
      <c r="B307" s="11" t="s">
        <v>435</v>
      </c>
      <c r="C307" s="12" t="s">
        <v>311</v>
      </c>
    </row>
    <row r="308" spans="1:3" x14ac:dyDescent="0.25">
      <c r="A308" s="10">
        <v>1205</v>
      </c>
      <c r="B308" s="11" t="s">
        <v>588</v>
      </c>
      <c r="C308" s="12" t="s">
        <v>525</v>
      </c>
    </row>
    <row r="309" spans="1:3" x14ac:dyDescent="0.25">
      <c r="A309" s="10">
        <v>1206</v>
      </c>
      <c r="B309" s="11" t="s">
        <v>414</v>
      </c>
      <c r="C309" s="12" t="s">
        <v>311</v>
      </c>
    </row>
    <row r="310" spans="1:3" x14ac:dyDescent="0.25">
      <c r="A310" s="10">
        <v>1208</v>
      </c>
      <c r="B310" s="11" t="s">
        <v>508</v>
      </c>
      <c r="C310" s="12" t="s">
        <v>311</v>
      </c>
    </row>
    <row r="311" spans="1:3" x14ac:dyDescent="0.25">
      <c r="A311" s="10">
        <v>1209</v>
      </c>
      <c r="B311" s="11" t="s">
        <v>324</v>
      </c>
      <c r="C311" s="12" t="s">
        <v>311</v>
      </c>
    </row>
    <row r="312" spans="1:3" x14ac:dyDescent="0.25">
      <c r="A312" s="10">
        <v>1211</v>
      </c>
      <c r="B312" s="11" t="s">
        <v>464</v>
      </c>
      <c r="C312" s="12" t="s">
        <v>311</v>
      </c>
    </row>
    <row r="313" spans="1:3" x14ac:dyDescent="0.25">
      <c r="A313" s="10">
        <v>1212</v>
      </c>
      <c r="B313" s="11" t="s">
        <v>844</v>
      </c>
      <c r="C313" s="12" t="s">
        <v>311</v>
      </c>
    </row>
    <row r="314" spans="1:3" x14ac:dyDescent="0.25">
      <c r="A314" s="10">
        <v>1213</v>
      </c>
      <c r="B314" s="11" t="s">
        <v>629</v>
      </c>
      <c r="C314" s="12" t="s">
        <v>625</v>
      </c>
    </row>
    <row r="315" spans="1:3" x14ac:dyDescent="0.25">
      <c r="A315" s="10">
        <v>1215</v>
      </c>
      <c r="B315" s="11" t="s">
        <v>417</v>
      </c>
      <c r="C315" s="12" t="s">
        <v>311</v>
      </c>
    </row>
    <row r="316" spans="1:3" x14ac:dyDescent="0.25">
      <c r="A316" s="10">
        <v>1216</v>
      </c>
      <c r="B316" s="11" t="s">
        <v>735</v>
      </c>
      <c r="C316" s="12" t="s">
        <v>634</v>
      </c>
    </row>
    <row r="317" spans="1:3" x14ac:dyDescent="0.25">
      <c r="A317" s="10">
        <v>1217</v>
      </c>
      <c r="B317" s="11" t="s">
        <v>280</v>
      </c>
      <c r="C317" s="12" t="s">
        <v>237</v>
      </c>
    </row>
    <row r="318" spans="1:3" x14ac:dyDescent="0.25">
      <c r="A318" s="10">
        <v>1218</v>
      </c>
      <c r="B318" s="11" t="s">
        <v>437</v>
      </c>
      <c r="C318" s="12" t="s">
        <v>311</v>
      </c>
    </row>
    <row r="319" spans="1:3" x14ac:dyDescent="0.25">
      <c r="A319" s="10">
        <v>1219</v>
      </c>
      <c r="B319" s="11" t="s">
        <v>436</v>
      </c>
      <c r="C319" s="12" t="s">
        <v>311</v>
      </c>
    </row>
    <row r="320" spans="1:3" x14ac:dyDescent="0.25">
      <c r="A320" s="10">
        <v>1225</v>
      </c>
      <c r="B320" s="11" t="s">
        <v>231</v>
      </c>
      <c r="C320" s="12" t="s">
        <v>229</v>
      </c>
    </row>
    <row r="321" spans="1:3" x14ac:dyDescent="0.25">
      <c r="A321" s="10">
        <v>1226</v>
      </c>
      <c r="B321" s="11" t="s">
        <v>367</v>
      </c>
      <c r="C321" s="12" t="s">
        <v>311</v>
      </c>
    </row>
    <row r="322" spans="1:3" x14ac:dyDescent="0.25">
      <c r="A322" s="10">
        <v>1228</v>
      </c>
      <c r="B322" s="11" t="s">
        <v>368</v>
      </c>
      <c r="C322" s="12" t="s">
        <v>311</v>
      </c>
    </row>
    <row r="323" spans="1:3" x14ac:dyDescent="0.25">
      <c r="A323" s="10">
        <v>1230</v>
      </c>
      <c r="B323" s="11" t="s">
        <v>605</v>
      </c>
      <c r="C323" s="12" t="s">
        <v>525</v>
      </c>
    </row>
    <row r="324" spans="1:3" x14ac:dyDescent="0.25">
      <c r="A324" s="10">
        <v>1257</v>
      </c>
      <c r="B324" s="11" t="s">
        <v>828</v>
      </c>
      <c r="C324" s="12" t="s">
        <v>634</v>
      </c>
    </row>
    <row r="325" spans="1:3" x14ac:dyDescent="0.25">
      <c r="A325" s="10">
        <v>1258</v>
      </c>
      <c r="B325" s="11" t="s">
        <v>420</v>
      </c>
      <c r="C325" s="12" t="s">
        <v>311</v>
      </c>
    </row>
    <row r="326" spans="1:3" x14ac:dyDescent="0.25">
      <c r="A326" s="10">
        <v>1259</v>
      </c>
      <c r="B326" s="11" t="s">
        <v>419</v>
      </c>
      <c r="C326" s="12" t="s">
        <v>311</v>
      </c>
    </row>
    <row r="327" spans="1:3" x14ac:dyDescent="0.25">
      <c r="A327" s="10">
        <v>1260</v>
      </c>
      <c r="B327" s="11" t="s">
        <v>281</v>
      </c>
      <c r="C327" s="12" t="s">
        <v>237</v>
      </c>
    </row>
    <row r="328" spans="1:3" x14ac:dyDescent="0.25">
      <c r="A328" s="10">
        <v>1263</v>
      </c>
      <c r="B328" s="11" t="s">
        <v>439</v>
      </c>
      <c r="C328" s="12" t="s">
        <v>311</v>
      </c>
    </row>
    <row r="329" spans="1:3" x14ac:dyDescent="0.25">
      <c r="A329" s="10">
        <v>1265</v>
      </c>
      <c r="B329" s="11" t="s">
        <v>325</v>
      </c>
      <c r="C329" s="12" t="s">
        <v>311</v>
      </c>
    </row>
    <row r="330" spans="1:3" x14ac:dyDescent="0.25">
      <c r="A330" s="10">
        <v>1267</v>
      </c>
      <c r="B330" s="11" t="s">
        <v>616</v>
      </c>
      <c r="C330" s="12" t="s">
        <v>525</v>
      </c>
    </row>
    <row r="331" spans="1:3" x14ac:dyDescent="0.25">
      <c r="A331" s="10">
        <v>1273</v>
      </c>
      <c r="B331" s="11" t="s">
        <v>562</v>
      </c>
      <c r="C331" s="12" t="s">
        <v>525</v>
      </c>
    </row>
    <row r="332" spans="1:3" x14ac:dyDescent="0.25">
      <c r="A332" s="10">
        <v>1276</v>
      </c>
      <c r="B332" s="11" t="s">
        <v>751</v>
      </c>
      <c r="C332" s="12" t="s">
        <v>634</v>
      </c>
    </row>
    <row r="333" spans="1:3" x14ac:dyDescent="0.25">
      <c r="A333" s="10">
        <v>1277</v>
      </c>
      <c r="B333" s="11" t="s">
        <v>869</v>
      </c>
      <c r="C333" s="12" t="s">
        <v>237</v>
      </c>
    </row>
    <row r="334" spans="1:3" x14ac:dyDescent="0.25">
      <c r="A334" s="10">
        <v>1281</v>
      </c>
      <c r="B334" s="11" t="s">
        <v>603</v>
      </c>
      <c r="C334" s="12" t="s">
        <v>525</v>
      </c>
    </row>
    <row r="335" spans="1:3" x14ac:dyDescent="0.25">
      <c r="A335" s="10">
        <v>1283</v>
      </c>
      <c r="B335" s="11" t="s">
        <v>618</v>
      </c>
      <c r="C335" s="12" t="s">
        <v>525</v>
      </c>
    </row>
    <row r="336" spans="1:3" x14ac:dyDescent="0.25">
      <c r="A336" s="10">
        <v>1284</v>
      </c>
      <c r="B336" s="11" t="s">
        <v>619</v>
      </c>
      <c r="C336" s="12" t="s">
        <v>525</v>
      </c>
    </row>
    <row r="337" spans="1:3" x14ac:dyDescent="0.25">
      <c r="A337" s="10">
        <v>1286</v>
      </c>
      <c r="B337" s="11" t="s">
        <v>438</v>
      </c>
      <c r="C337" s="12" t="s">
        <v>311</v>
      </c>
    </row>
    <row r="338" spans="1:3" x14ac:dyDescent="0.25">
      <c r="A338" s="10">
        <v>1287</v>
      </c>
      <c r="B338" s="11" t="s">
        <v>606</v>
      </c>
      <c r="C338" s="12" t="s">
        <v>525</v>
      </c>
    </row>
    <row r="339" spans="1:3" x14ac:dyDescent="0.25">
      <c r="A339" s="10">
        <v>1288</v>
      </c>
      <c r="B339" s="11" t="s">
        <v>283</v>
      </c>
      <c r="C339" s="12" t="s">
        <v>237</v>
      </c>
    </row>
    <row r="340" spans="1:3" x14ac:dyDescent="0.25">
      <c r="A340" s="10">
        <v>1289</v>
      </c>
      <c r="B340" s="11" t="s">
        <v>922</v>
      </c>
      <c r="C340" s="12" t="s">
        <v>311</v>
      </c>
    </row>
    <row r="341" spans="1:3" x14ac:dyDescent="0.25">
      <c r="A341" s="10">
        <v>1293</v>
      </c>
      <c r="B341" s="11" t="s">
        <v>509</v>
      </c>
      <c r="C341" s="12" t="s">
        <v>311</v>
      </c>
    </row>
    <row r="342" spans="1:3" x14ac:dyDescent="0.25">
      <c r="A342" s="10">
        <v>1294</v>
      </c>
      <c r="B342" s="11" t="s">
        <v>847</v>
      </c>
      <c r="C342" s="12" t="s">
        <v>135</v>
      </c>
    </row>
    <row r="343" spans="1:3" x14ac:dyDescent="0.25">
      <c r="A343" s="10">
        <v>1297</v>
      </c>
      <c r="B343" s="11" t="s">
        <v>422</v>
      </c>
      <c r="C343" s="12" t="s">
        <v>311</v>
      </c>
    </row>
    <row r="344" spans="1:3" x14ac:dyDescent="0.25">
      <c r="A344" s="10">
        <v>1298</v>
      </c>
      <c r="B344" s="11" t="s">
        <v>421</v>
      </c>
      <c r="C344" s="12" t="s">
        <v>311</v>
      </c>
    </row>
    <row r="345" spans="1:3" x14ac:dyDescent="0.25">
      <c r="A345" s="10">
        <v>1299</v>
      </c>
      <c r="B345" s="11" t="s">
        <v>620</v>
      </c>
      <c r="C345" s="12" t="s">
        <v>525</v>
      </c>
    </row>
    <row r="346" spans="1:3" x14ac:dyDescent="0.25">
      <c r="A346" s="10">
        <v>1328</v>
      </c>
      <c r="B346" s="11" t="s">
        <v>517</v>
      </c>
      <c r="C346" s="12" t="s">
        <v>311</v>
      </c>
    </row>
    <row r="347" spans="1:3" x14ac:dyDescent="0.25">
      <c r="A347" s="10">
        <v>1330</v>
      </c>
      <c r="B347" s="11" t="s">
        <v>683</v>
      </c>
      <c r="C347" s="12" t="s">
        <v>634</v>
      </c>
    </row>
    <row r="348" spans="1:3" x14ac:dyDescent="0.25">
      <c r="A348" s="10">
        <v>1333</v>
      </c>
      <c r="B348" s="11" t="s">
        <v>243</v>
      </c>
      <c r="C348" s="12" t="s">
        <v>237</v>
      </c>
    </row>
    <row r="349" spans="1:3" x14ac:dyDescent="0.25">
      <c r="A349" s="10">
        <v>1335</v>
      </c>
      <c r="B349" s="11" t="s">
        <v>315</v>
      </c>
      <c r="C349" s="12" t="s">
        <v>311</v>
      </c>
    </row>
    <row r="350" spans="1:3" x14ac:dyDescent="0.25">
      <c r="A350" s="10">
        <v>1339</v>
      </c>
      <c r="B350" s="11" t="s">
        <v>314</v>
      </c>
      <c r="C350" s="12" t="s">
        <v>311</v>
      </c>
    </row>
    <row r="351" spans="1:3" x14ac:dyDescent="0.25">
      <c r="A351" s="10">
        <v>1341</v>
      </c>
      <c r="B351" s="11" t="s">
        <v>205</v>
      </c>
      <c r="C351" s="12" t="s">
        <v>135</v>
      </c>
    </row>
    <row r="352" spans="1:3" x14ac:dyDescent="0.25">
      <c r="A352" s="10">
        <v>1343</v>
      </c>
      <c r="B352" s="11" t="s">
        <v>510</v>
      </c>
      <c r="C352" s="12" t="s">
        <v>311</v>
      </c>
    </row>
    <row r="353" spans="1:3" x14ac:dyDescent="0.25">
      <c r="A353" s="10">
        <v>1344</v>
      </c>
      <c r="B353" s="11" t="s">
        <v>202</v>
      </c>
      <c r="C353" s="12" t="s">
        <v>135</v>
      </c>
    </row>
    <row r="354" spans="1:3" x14ac:dyDescent="0.25">
      <c r="A354" s="10">
        <v>1345</v>
      </c>
      <c r="B354" s="11" t="s">
        <v>201</v>
      </c>
      <c r="C354" s="12" t="s">
        <v>135</v>
      </c>
    </row>
    <row r="355" spans="1:3" x14ac:dyDescent="0.25">
      <c r="A355" s="10">
        <v>1356</v>
      </c>
      <c r="B355" s="11" t="s">
        <v>394</v>
      </c>
      <c r="C355" s="12" t="s">
        <v>311</v>
      </c>
    </row>
    <row r="356" spans="1:3" x14ac:dyDescent="0.25">
      <c r="A356" s="10">
        <v>1363</v>
      </c>
      <c r="B356" s="11" t="s">
        <v>239</v>
      </c>
      <c r="C356" s="12" t="s">
        <v>237</v>
      </c>
    </row>
    <row r="357" spans="1:3" x14ac:dyDescent="0.25">
      <c r="A357" s="10">
        <v>1365</v>
      </c>
      <c r="B357" s="11" t="s">
        <v>750</v>
      </c>
      <c r="C357" s="12" t="s">
        <v>634</v>
      </c>
    </row>
    <row r="358" spans="1:3" x14ac:dyDescent="0.25">
      <c r="A358" s="10">
        <v>1366</v>
      </c>
      <c r="B358" s="11" t="s">
        <v>233</v>
      </c>
      <c r="C358" s="12" t="s">
        <v>229</v>
      </c>
    </row>
    <row r="359" spans="1:3" x14ac:dyDescent="0.25">
      <c r="A359" s="10">
        <v>1370</v>
      </c>
      <c r="B359" s="11" t="s">
        <v>383</v>
      </c>
      <c r="C359" s="12" t="s">
        <v>311</v>
      </c>
    </row>
    <row r="360" spans="1:3" x14ac:dyDescent="0.25">
      <c r="A360" s="10">
        <v>1377</v>
      </c>
      <c r="B360" s="11" t="s">
        <v>583</v>
      </c>
      <c r="C360" s="12" t="s">
        <v>525</v>
      </c>
    </row>
    <row r="361" spans="1:3" x14ac:dyDescent="0.25">
      <c r="A361" s="10">
        <v>1379</v>
      </c>
      <c r="B361" s="11" t="s">
        <v>166</v>
      </c>
      <c r="C361" s="12" t="s">
        <v>525</v>
      </c>
    </row>
    <row r="362" spans="1:3" x14ac:dyDescent="0.25">
      <c r="A362" s="10">
        <v>1386</v>
      </c>
      <c r="B362" s="11" t="s">
        <v>206</v>
      </c>
      <c r="C362" s="12" t="s">
        <v>135</v>
      </c>
    </row>
    <row r="363" spans="1:3" x14ac:dyDescent="0.25">
      <c r="A363" s="10">
        <v>1393</v>
      </c>
      <c r="B363" s="11" t="s">
        <v>450</v>
      </c>
      <c r="C363" s="12" t="s">
        <v>311</v>
      </c>
    </row>
    <row r="364" spans="1:3" x14ac:dyDescent="0.25">
      <c r="A364" s="10">
        <v>1394</v>
      </c>
      <c r="B364" s="11" t="s">
        <v>329</v>
      </c>
      <c r="C364" s="12" t="s">
        <v>311</v>
      </c>
    </row>
    <row r="365" spans="1:3" x14ac:dyDescent="0.25">
      <c r="A365" s="10">
        <v>1395</v>
      </c>
      <c r="B365" s="11" t="s">
        <v>744</v>
      </c>
      <c r="C365" s="12" t="s">
        <v>634</v>
      </c>
    </row>
    <row r="366" spans="1:3" x14ac:dyDescent="0.25">
      <c r="A366" s="10">
        <v>1396</v>
      </c>
      <c r="B366" s="11" t="s">
        <v>425</v>
      </c>
      <c r="C366" s="12" t="s">
        <v>311</v>
      </c>
    </row>
    <row r="367" spans="1:3" x14ac:dyDescent="0.25">
      <c r="A367" s="10">
        <v>1402</v>
      </c>
      <c r="B367" s="11" t="s">
        <v>369</v>
      </c>
      <c r="C367" s="12" t="s">
        <v>311</v>
      </c>
    </row>
    <row r="368" spans="1:3" x14ac:dyDescent="0.25">
      <c r="A368" s="10">
        <v>1403</v>
      </c>
      <c r="B368" s="11" t="s">
        <v>440</v>
      </c>
      <c r="C368" s="12" t="s">
        <v>311</v>
      </c>
    </row>
    <row r="369" spans="1:3" x14ac:dyDescent="0.25">
      <c r="A369" s="10">
        <v>1404</v>
      </c>
      <c r="B369" s="11" t="s">
        <v>641</v>
      </c>
      <c r="C369" s="12" t="s">
        <v>634</v>
      </c>
    </row>
    <row r="370" spans="1:3" x14ac:dyDescent="0.25">
      <c r="A370" s="10">
        <v>1410</v>
      </c>
      <c r="B370" s="11" t="s">
        <v>374</v>
      </c>
      <c r="C370" s="12" t="s">
        <v>311</v>
      </c>
    </row>
    <row r="371" spans="1:3" x14ac:dyDescent="0.25">
      <c r="A371" s="10">
        <v>1413</v>
      </c>
      <c r="B371" s="11" t="s">
        <v>662</v>
      </c>
      <c r="C371" s="12" t="s">
        <v>634</v>
      </c>
    </row>
    <row r="372" spans="1:3" x14ac:dyDescent="0.25">
      <c r="A372" s="10">
        <v>1417</v>
      </c>
      <c r="B372" s="11" t="s">
        <v>175</v>
      </c>
      <c r="C372" s="12" t="s">
        <v>135</v>
      </c>
    </row>
    <row r="373" spans="1:3" x14ac:dyDescent="0.25">
      <c r="A373" s="10">
        <v>1420</v>
      </c>
      <c r="B373" s="11" t="s">
        <v>204</v>
      </c>
      <c r="C373" s="12" t="s">
        <v>135</v>
      </c>
    </row>
    <row r="374" spans="1:3" x14ac:dyDescent="0.25">
      <c r="A374" s="10">
        <v>1421</v>
      </c>
      <c r="B374" s="11" t="s">
        <v>465</v>
      </c>
      <c r="C374" s="12" t="s">
        <v>311</v>
      </c>
    </row>
    <row r="375" spans="1:3" x14ac:dyDescent="0.25">
      <c r="A375" s="10">
        <v>1443</v>
      </c>
      <c r="B375" s="11" t="s">
        <v>670</v>
      </c>
      <c r="C375" s="12" t="s">
        <v>634</v>
      </c>
    </row>
    <row r="376" spans="1:3" x14ac:dyDescent="0.25">
      <c r="A376" s="10">
        <v>1460</v>
      </c>
      <c r="B376" s="11" t="s">
        <v>468</v>
      </c>
      <c r="C376" s="12" t="s">
        <v>311</v>
      </c>
    </row>
    <row r="377" spans="1:3" x14ac:dyDescent="0.25">
      <c r="A377" s="10">
        <v>1461</v>
      </c>
      <c r="B377" s="11" t="s">
        <v>607</v>
      </c>
      <c r="C377" s="12" t="s">
        <v>525</v>
      </c>
    </row>
    <row r="378" spans="1:3" x14ac:dyDescent="0.25">
      <c r="A378" s="10">
        <v>1464</v>
      </c>
      <c r="B378" s="11" t="s">
        <v>371</v>
      </c>
      <c r="C378" s="12" t="s">
        <v>311</v>
      </c>
    </row>
    <row r="379" spans="1:3" x14ac:dyDescent="0.25">
      <c r="A379" s="10">
        <v>1467</v>
      </c>
      <c r="B379" s="11" t="s">
        <v>715</v>
      </c>
      <c r="C379" s="12" t="s">
        <v>634</v>
      </c>
    </row>
    <row r="380" spans="1:3" x14ac:dyDescent="0.25">
      <c r="A380" s="10">
        <v>1469</v>
      </c>
      <c r="B380" s="11" t="s">
        <v>850</v>
      </c>
      <c r="C380" s="12" t="s">
        <v>525</v>
      </c>
    </row>
    <row r="381" spans="1:3" x14ac:dyDescent="0.25">
      <c r="A381" s="10">
        <v>1472</v>
      </c>
      <c r="B381" s="11" t="s">
        <v>608</v>
      </c>
      <c r="C381" s="12" t="s">
        <v>525</v>
      </c>
    </row>
    <row r="382" spans="1:3" x14ac:dyDescent="0.25">
      <c r="A382" s="10">
        <v>1476</v>
      </c>
      <c r="B382" s="11" t="s">
        <v>593</v>
      </c>
      <c r="C382" s="12" t="s">
        <v>525</v>
      </c>
    </row>
    <row r="383" spans="1:3" x14ac:dyDescent="0.25">
      <c r="A383" s="10">
        <v>1478</v>
      </c>
      <c r="B383" s="11" t="s">
        <v>372</v>
      </c>
      <c r="C383" s="12" t="s">
        <v>311</v>
      </c>
    </row>
    <row r="384" spans="1:3" x14ac:dyDescent="0.25">
      <c r="A384" s="10">
        <v>1479</v>
      </c>
      <c r="B384" s="11" t="s">
        <v>740</v>
      </c>
      <c r="C384" s="12" t="s">
        <v>634</v>
      </c>
    </row>
    <row r="385" spans="1:3" x14ac:dyDescent="0.25">
      <c r="A385" s="10">
        <v>1489</v>
      </c>
      <c r="B385" s="11" t="s">
        <v>541</v>
      </c>
      <c r="C385" s="12" t="s">
        <v>525</v>
      </c>
    </row>
    <row r="386" spans="1:3" x14ac:dyDescent="0.25">
      <c r="A386" s="10">
        <v>1492</v>
      </c>
      <c r="B386" s="11" t="s">
        <v>761</v>
      </c>
      <c r="C386" s="12" t="s">
        <v>634</v>
      </c>
    </row>
    <row r="387" spans="1:3" x14ac:dyDescent="0.25">
      <c r="A387" s="10">
        <v>1495</v>
      </c>
      <c r="B387" s="11" t="s">
        <v>282</v>
      </c>
      <c r="C387" s="12" t="s">
        <v>237</v>
      </c>
    </row>
    <row r="388" spans="1:3" x14ac:dyDescent="0.25">
      <c r="A388" s="10">
        <v>1498</v>
      </c>
      <c r="B388" s="11" t="s">
        <v>630</v>
      </c>
      <c r="C388" s="12" t="s">
        <v>625</v>
      </c>
    </row>
    <row r="389" spans="1:3" x14ac:dyDescent="0.25">
      <c r="A389" s="10">
        <v>1501</v>
      </c>
      <c r="B389" s="11" t="s">
        <v>304</v>
      </c>
      <c r="C389" s="12" t="s">
        <v>297</v>
      </c>
    </row>
    <row r="390" spans="1:3" x14ac:dyDescent="0.25">
      <c r="A390" s="10">
        <v>1502</v>
      </c>
      <c r="B390" s="11" t="s">
        <v>308</v>
      </c>
      <c r="C390" s="12" t="s">
        <v>309</v>
      </c>
    </row>
    <row r="391" spans="1:3" x14ac:dyDescent="0.25">
      <c r="A391" s="10">
        <v>1503</v>
      </c>
      <c r="B391" s="11" t="s">
        <v>208</v>
      </c>
      <c r="C391" s="12" t="s">
        <v>135</v>
      </c>
    </row>
    <row r="392" spans="1:3" x14ac:dyDescent="0.25">
      <c r="A392" s="10">
        <v>1504</v>
      </c>
      <c r="B392" s="11" t="s">
        <v>326</v>
      </c>
      <c r="C392" s="12" t="s">
        <v>311</v>
      </c>
    </row>
    <row r="393" spans="1:3" x14ac:dyDescent="0.25">
      <c r="A393" s="10">
        <v>1505</v>
      </c>
      <c r="B393" s="11" t="s">
        <v>497</v>
      </c>
      <c r="C393" s="12" t="s">
        <v>311</v>
      </c>
    </row>
    <row r="394" spans="1:3" x14ac:dyDescent="0.25">
      <c r="A394" s="10">
        <v>1514</v>
      </c>
      <c r="B394" s="11" t="s">
        <v>131</v>
      </c>
      <c r="C394" s="12" t="s">
        <v>132</v>
      </c>
    </row>
    <row r="395" spans="1:3" x14ac:dyDescent="0.25">
      <c r="A395" s="10">
        <v>1520</v>
      </c>
      <c r="B395" s="11" t="s">
        <v>444</v>
      </c>
      <c r="C395" s="12" t="s">
        <v>311</v>
      </c>
    </row>
    <row r="396" spans="1:3" x14ac:dyDescent="0.25">
      <c r="A396" s="10">
        <v>1522</v>
      </c>
      <c r="B396" s="11" t="s">
        <v>327</v>
      </c>
      <c r="C396" s="12" t="s">
        <v>311</v>
      </c>
    </row>
    <row r="397" spans="1:3" x14ac:dyDescent="0.25">
      <c r="A397" s="10">
        <v>1526</v>
      </c>
      <c r="B397" s="11" t="s">
        <v>291</v>
      </c>
      <c r="C397" s="12" t="s">
        <v>237</v>
      </c>
    </row>
    <row r="398" spans="1:3" x14ac:dyDescent="0.25">
      <c r="A398" s="10">
        <v>1527</v>
      </c>
      <c r="B398" s="11" t="s">
        <v>480</v>
      </c>
      <c r="C398" s="12" t="s">
        <v>311</v>
      </c>
    </row>
    <row r="399" spans="1:3" x14ac:dyDescent="0.25">
      <c r="A399" s="10">
        <v>1532</v>
      </c>
      <c r="B399" s="11" t="s">
        <v>176</v>
      </c>
      <c r="C399" s="12" t="s">
        <v>135</v>
      </c>
    </row>
    <row r="400" spans="1:3" x14ac:dyDescent="0.25">
      <c r="A400" s="10">
        <v>1533</v>
      </c>
      <c r="B400" s="11" t="s">
        <v>443</v>
      </c>
      <c r="C400" s="12" t="s">
        <v>311</v>
      </c>
    </row>
    <row r="401" spans="1:3" x14ac:dyDescent="0.25">
      <c r="A401" s="10">
        <v>1534</v>
      </c>
      <c r="B401" s="11" t="s">
        <v>622</v>
      </c>
      <c r="C401" s="12" t="s">
        <v>525</v>
      </c>
    </row>
    <row r="402" spans="1:3" x14ac:dyDescent="0.25">
      <c r="A402" s="10">
        <v>1536</v>
      </c>
      <c r="B402" s="11" t="s">
        <v>566</v>
      </c>
      <c r="C402" s="12" t="s">
        <v>525</v>
      </c>
    </row>
    <row r="403" spans="1:3" x14ac:dyDescent="0.25">
      <c r="A403" s="10">
        <v>1538</v>
      </c>
      <c r="B403" s="11" t="s">
        <v>188</v>
      </c>
      <c r="C403" s="12" t="s">
        <v>135</v>
      </c>
    </row>
    <row r="404" spans="1:3" x14ac:dyDescent="0.25">
      <c r="A404" s="10">
        <v>1550</v>
      </c>
      <c r="B404" s="11" t="s">
        <v>207</v>
      </c>
      <c r="C404" s="12" t="s">
        <v>135</v>
      </c>
    </row>
    <row r="405" spans="1:3" x14ac:dyDescent="0.25">
      <c r="A405" s="10">
        <v>1552</v>
      </c>
      <c r="B405" s="11" t="s">
        <v>609</v>
      </c>
      <c r="C405" s="12" t="s">
        <v>525</v>
      </c>
    </row>
    <row r="406" spans="1:3" x14ac:dyDescent="0.25">
      <c r="A406" s="10">
        <v>1558</v>
      </c>
      <c r="B406" s="11" t="s">
        <v>854</v>
      </c>
      <c r="C406" s="12" t="s">
        <v>634</v>
      </c>
    </row>
    <row r="407" spans="1:3" x14ac:dyDescent="0.25">
      <c r="A407" s="10">
        <v>1565</v>
      </c>
      <c r="B407" s="11" t="s">
        <v>730</v>
      </c>
      <c r="C407" s="12" t="s">
        <v>634</v>
      </c>
    </row>
    <row r="408" spans="1:3" x14ac:dyDescent="0.25">
      <c r="A408" s="10">
        <v>1571</v>
      </c>
      <c r="B408" s="11" t="s">
        <v>663</v>
      </c>
      <c r="C408" s="12" t="s">
        <v>634</v>
      </c>
    </row>
    <row r="409" spans="1:3" x14ac:dyDescent="0.25">
      <c r="A409" s="10">
        <v>1572</v>
      </c>
      <c r="B409" s="11" t="s">
        <v>610</v>
      </c>
      <c r="C409" s="12" t="s">
        <v>525</v>
      </c>
    </row>
    <row r="410" spans="1:3" x14ac:dyDescent="0.25">
      <c r="A410" s="10">
        <v>1578</v>
      </c>
      <c r="B410" s="11" t="s">
        <v>542</v>
      </c>
      <c r="C410" s="12" t="s">
        <v>525</v>
      </c>
    </row>
    <row r="411" spans="1:3" x14ac:dyDescent="0.25">
      <c r="A411" s="10">
        <v>1582</v>
      </c>
      <c r="B411" s="11" t="s">
        <v>290</v>
      </c>
      <c r="C411" s="12" t="s">
        <v>237</v>
      </c>
    </row>
    <row r="412" spans="1:3" x14ac:dyDescent="0.25">
      <c r="A412" s="10">
        <v>1583</v>
      </c>
      <c r="B412" s="11" t="s">
        <v>191</v>
      </c>
      <c r="C412" s="12" t="s">
        <v>135</v>
      </c>
    </row>
    <row r="413" spans="1:3" x14ac:dyDescent="0.25">
      <c r="A413" s="10">
        <v>1585</v>
      </c>
      <c r="B413" s="11" t="s">
        <v>569</v>
      </c>
      <c r="C413" s="12" t="s">
        <v>525</v>
      </c>
    </row>
    <row r="414" spans="1:3" x14ac:dyDescent="0.25">
      <c r="A414" s="10">
        <v>1588</v>
      </c>
      <c r="B414" s="11" t="s">
        <v>556</v>
      </c>
      <c r="C414" s="12" t="s">
        <v>525</v>
      </c>
    </row>
    <row r="415" spans="1:3" x14ac:dyDescent="0.25">
      <c r="A415" s="10">
        <v>1589</v>
      </c>
      <c r="B415" s="11" t="s">
        <v>185</v>
      </c>
      <c r="C415" s="12" t="s">
        <v>135</v>
      </c>
    </row>
    <row r="416" spans="1:3" x14ac:dyDescent="0.25">
      <c r="A416" s="10">
        <v>1589</v>
      </c>
      <c r="B416" s="11" t="s">
        <v>180</v>
      </c>
      <c r="C416" s="12" t="s">
        <v>135</v>
      </c>
    </row>
    <row r="417" spans="1:3" x14ac:dyDescent="0.25">
      <c r="A417" s="10">
        <v>1594</v>
      </c>
      <c r="B417" s="11" t="s">
        <v>821</v>
      </c>
      <c r="C417" s="12" t="s">
        <v>634</v>
      </c>
    </row>
    <row r="418" spans="1:3" x14ac:dyDescent="0.25">
      <c r="A418" s="10">
        <v>1604</v>
      </c>
      <c r="B418" s="11" t="s">
        <v>209</v>
      </c>
      <c r="C418" s="12" t="s">
        <v>525</v>
      </c>
    </row>
    <row r="419" spans="1:3" x14ac:dyDescent="0.25">
      <c r="A419" s="10">
        <v>1609</v>
      </c>
      <c r="B419" s="11" t="s">
        <v>731</v>
      </c>
      <c r="C419" s="12" t="s">
        <v>634</v>
      </c>
    </row>
    <row r="420" spans="1:3" x14ac:dyDescent="0.25">
      <c r="A420" s="10">
        <v>1610</v>
      </c>
      <c r="B420" s="11" t="s">
        <v>189</v>
      </c>
      <c r="C420" s="12" t="s">
        <v>135</v>
      </c>
    </row>
    <row r="421" spans="1:3" x14ac:dyDescent="0.25">
      <c r="A421" s="10">
        <v>1612</v>
      </c>
      <c r="B421" s="11" t="s">
        <v>252</v>
      </c>
      <c r="C421" s="12" t="s">
        <v>237</v>
      </c>
    </row>
    <row r="422" spans="1:3" x14ac:dyDescent="0.25">
      <c r="A422" s="10">
        <v>1617</v>
      </c>
      <c r="B422" s="11" t="s">
        <v>673</v>
      </c>
      <c r="C422" s="12" t="s">
        <v>634</v>
      </c>
    </row>
    <row r="423" spans="1:3" x14ac:dyDescent="0.25">
      <c r="A423" s="10">
        <v>1618</v>
      </c>
      <c r="B423" s="11" t="s">
        <v>611</v>
      </c>
      <c r="C423" s="12" t="s">
        <v>525</v>
      </c>
    </row>
    <row r="424" spans="1:3" x14ac:dyDescent="0.25">
      <c r="A424" s="10">
        <v>1623</v>
      </c>
      <c r="B424" s="11" t="s">
        <v>171</v>
      </c>
      <c r="C424" s="12" t="s">
        <v>135</v>
      </c>
    </row>
    <row r="425" spans="1:3" x14ac:dyDescent="0.25">
      <c r="A425" s="10">
        <v>1626</v>
      </c>
      <c r="B425" s="11" t="s">
        <v>586</v>
      </c>
      <c r="C425" s="12" t="s">
        <v>525</v>
      </c>
    </row>
    <row r="426" spans="1:3" x14ac:dyDescent="0.25">
      <c r="A426" s="10">
        <v>1631</v>
      </c>
      <c r="B426" s="11" t="s">
        <v>230</v>
      </c>
      <c r="C426" s="12" t="s">
        <v>229</v>
      </c>
    </row>
    <row r="427" spans="1:3" x14ac:dyDescent="0.25">
      <c r="A427" s="10">
        <v>1640</v>
      </c>
      <c r="B427" s="77" t="s">
        <v>179</v>
      </c>
      <c r="C427" s="12" t="s">
        <v>135</v>
      </c>
    </row>
    <row r="428" spans="1:3" x14ac:dyDescent="0.25">
      <c r="A428" s="10">
        <v>1641</v>
      </c>
      <c r="B428" s="11" t="s">
        <v>612</v>
      </c>
      <c r="C428" s="12" t="s">
        <v>525</v>
      </c>
    </row>
    <row r="429" spans="1:3" x14ac:dyDescent="0.25">
      <c r="A429" s="10">
        <v>1652</v>
      </c>
      <c r="B429" s="11" t="s">
        <v>128</v>
      </c>
      <c r="C429" s="12" t="s">
        <v>129</v>
      </c>
    </row>
    <row r="430" spans="1:3" x14ac:dyDescent="0.25">
      <c r="A430" s="10">
        <v>1658</v>
      </c>
      <c r="B430" s="11" t="s">
        <v>599</v>
      </c>
      <c r="C430" s="12" t="s">
        <v>525</v>
      </c>
    </row>
    <row r="431" spans="1:3" x14ac:dyDescent="0.25">
      <c r="A431" s="10">
        <v>1668</v>
      </c>
      <c r="B431" s="11" t="s">
        <v>723</v>
      </c>
      <c r="C431" s="12" t="s">
        <v>634</v>
      </c>
    </row>
    <row r="432" spans="1:3" x14ac:dyDescent="0.25">
      <c r="A432" s="10">
        <v>1674</v>
      </c>
      <c r="B432" s="11" t="s">
        <v>838</v>
      </c>
      <c r="C432" s="12" t="s">
        <v>634</v>
      </c>
    </row>
    <row r="433" spans="1:3" x14ac:dyDescent="0.25">
      <c r="A433" s="10">
        <v>1696</v>
      </c>
      <c r="B433" s="11" t="s">
        <v>666</v>
      </c>
      <c r="C433" s="12" t="s">
        <v>634</v>
      </c>
    </row>
    <row r="434" spans="1:3" x14ac:dyDescent="0.25">
      <c r="A434" s="10">
        <v>1703</v>
      </c>
      <c r="B434" s="11" t="s">
        <v>837</v>
      </c>
      <c r="C434" s="12" t="s">
        <v>634</v>
      </c>
    </row>
    <row r="435" spans="1:3" x14ac:dyDescent="0.25">
      <c r="A435" s="10">
        <v>1706</v>
      </c>
      <c r="B435" s="11" t="s">
        <v>172</v>
      </c>
      <c r="C435" s="12" t="s">
        <v>135</v>
      </c>
    </row>
    <row r="436" spans="1:3" x14ac:dyDescent="0.25">
      <c r="A436" s="10">
        <v>1711</v>
      </c>
      <c r="B436" s="11" t="s">
        <v>613</v>
      </c>
      <c r="C436" s="12" t="s">
        <v>525</v>
      </c>
    </row>
    <row r="437" spans="1:3" x14ac:dyDescent="0.25">
      <c r="A437" s="10">
        <v>1712</v>
      </c>
      <c r="B437" s="11" t="s">
        <v>726</v>
      </c>
      <c r="C437" s="12" t="s">
        <v>135</v>
      </c>
    </row>
    <row r="438" spans="1:3" x14ac:dyDescent="0.25">
      <c r="A438" s="10">
        <v>1714</v>
      </c>
      <c r="B438" s="11" t="s">
        <v>504</v>
      </c>
      <c r="C438" s="12" t="s">
        <v>311</v>
      </c>
    </row>
    <row r="439" spans="1:3" x14ac:dyDescent="0.25">
      <c r="A439" s="10">
        <v>1715</v>
      </c>
      <c r="B439" s="11" t="s">
        <v>829</v>
      </c>
      <c r="C439" s="12" t="s">
        <v>634</v>
      </c>
    </row>
    <row r="440" spans="1:3" x14ac:dyDescent="0.25">
      <c r="A440" s="10">
        <v>1716</v>
      </c>
      <c r="B440" s="11" t="s">
        <v>849</v>
      </c>
      <c r="C440" s="12" t="s">
        <v>237</v>
      </c>
    </row>
    <row r="441" spans="1:3" x14ac:dyDescent="0.25">
      <c r="A441" s="493">
        <v>1716</v>
      </c>
      <c r="B441" s="23" t="s">
        <v>1547</v>
      </c>
      <c r="C441" s="12" t="s">
        <v>311</v>
      </c>
    </row>
    <row r="442" spans="1:3" x14ac:dyDescent="0.25">
      <c r="A442" s="10">
        <v>1717</v>
      </c>
      <c r="B442" s="11" t="s">
        <v>260</v>
      </c>
      <c r="C442" s="12" t="s">
        <v>237</v>
      </c>
    </row>
    <row r="443" spans="1:3" x14ac:dyDescent="0.25">
      <c r="A443" s="10">
        <v>1718</v>
      </c>
      <c r="B443" s="11" t="s">
        <v>375</v>
      </c>
      <c r="C443" s="12" t="s">
        <v>311</v>
      </c>
    </row>
    <row r="444" spans="1:3" x14ac:dyDescent="0.25">
      <c r="A444" s="10">
        <v>1719</v>
      </c>
      <c r="B444" s="11" t="s">
        <v>495</v>
      </c>
      <c r="C444" s="12" t="s">
        <v>311</v>
      </c>
    </row>
    <row r="445" spans="1:3" x14ac:dyDescent="0.25">
      <c r="A445" s="10">
        <v>1720</v>
      </c>
      <c r="B445" s="11" t="s">
        <v>714</v>
      </c>
      <c r="C445" s="12" t="s">
        <v>634</v>
      </c>
    </row>
    <row r="446" spans="1:3" x14ac:dyDescent="0.25">
      <c r="A446" s="10">
        <v>1723</v>
      </c>
      <c r="B446" s="11" t="s">
        <v>261</v>
      </c>
      <c r="C446" s="12" t="s">
        <v>237</v>
      </c>
    </row>
    <row r="447" spans="1:3" x14ac:dyDescent="0.25">
      <c r="A447" s="10">
        <v>1725</v>
      </c>
      <c r="B447" s="11" t="s">
        <v>855</v>
      </c>
      <c r="C447" s="12" t="s">
        <v>311</v>
      </c>
    </row>
    <row r="448" spans="1:3" x14ac:dyDescent="0.25">
      <c r="A448" s="10">
        <v>1725</v>
      </c>
      <c r="B448" s="11" t="s">
        <v>1545</v>
      </c>
      <c r="C448" s="12" t="s">
        <v>311</v>
      </c>
    </row>
    <row r="449" spans="1:3" x14ac:dyDescent="0.25">
      <c r="A449" s="10">
        <v>1726</v>
      </c>
      <c r="B449" s="11" t="s">
        <v>318</v>
      </c>
      <c r="C449" s="12" t="s">
        <v>311</v>
      </c>
    </row>
    <row r="450" spans="1:3" x14ac:dyDescent="0.25">
      <c r="A450" s="10">
        <v>1734</v>
      </c>
      <c r="B450" s="11" t="s">
        <v>177</v>
      </c>
      <c r="C450" s="12" t="s">
        <v>135</v>
      </c>
    </row>
    <row r="451" spans="1:3" x14ac:dyDescent="0.25">
      <c r="A451" s="10">
        <v>1737</v>
      </c>
      <c r="B451" s="11" t="s">
        <v>183</v>
      </c>
      <c r="C451" s="12" t="s">
        <v>135</v>
      </c>
    </row>
    <row r="452" spans="1:3" x14ac:dyDescent="0.25">
      <c r="A452" s="10">
        <v>1738</v>
      </c>
      <c r="B452" s="11" t="s">
        <v>262</v>
      </c>
      <c r="C452" s="12" t="s">
        <v>237</v>
      </c>
    </row>
    <row r="453" spans="1:3" x14ac:dyDescent="0.25">
      <c r="A453" s="10">
        <v>1739</v>
      </c>
      <c r="B453" s="11" t="s">
        <v>210</v>
      </c>
      <c r="C453" s="12" t="s">
        <v>135</v>
      </c>
    </row>
    <row r="454" spans="1:3" x14ac:dyDescent="0.25">
      <c r="A454" s="10">
        <v>1740</v>
      </c>
      <c r="B454" s="11" t="s">
        <v>705</v>
      </c>
      <c r="C454" s="12" t="s">
        <v>634</v>
      </c>
    </row>
    <row r="455" spans="1:3" x14ac:dyDescent="0.25">
      <c r="A455" s="10">
        <v>1741</v>
      </c>
      <c r="B455" s="11" t="s">
        <v>212</v>
      </c>
      <c r="C455" s="12" t="s">
        <v>135</v>
      </c>
    </row>
    <row r="456" spans="1:3" x14ac:dyDescent="0.25">
      <c r="A456" s="10">
        <v>1743</v>
      </c>
      <c r="B456" s="11" t="s">
        <v>234</v>
      </c>
      <c r="C456" s="12" t="s">
        <v>229</v>
      </c>
    </row>
    <row r="457" spans="1:3" x14ac:dyDescent="0.25">
      <c r="A457" s="10">
        <v>1756</v>
      </c>
      <c r="B457" s="11" t="s">
        <v>732</v>
      </c>
      <c r="C457" s="12" t="s">
        <v>634</v>
      </c>
    </row>
    <row r="458" spans="1:3" x14ac:dyDescent="0.25">
      <c r="A458" s="10">
        <v>1785</v>
      </c>
      <c r="B458" s="11" t="s">
        <v>213</v>
      </c>
      <c r="C458" s="12" t="s">
        <v>135</v>
      </c>
    </row>
    <row r="459" spans="1:3" x14ac:dyDescent="0.25">
      <c r="A459" s="10">
        <v>1786</v>
      </c>
      <c r="B459" s="11" t="s">
        <v>706</v>
      </c>
      <c r="C459" s="12" t="s">
        <v>634</v>
      </c>
    </row>
    <row r="460" spans="1:3" x14ac:dyDescent="0.25">
      <c r="A460" s="10">
        <v>1791</v>
      </c>
      <c r="B460" s="11" t="s">
        <v>682</v>
      </c>
      <c r="C460" s="12" t="s">
        <v>135</v>
      </c>
    </row>
    <row r="461" spans="1:3" x14ac:dyDescent="0.25">
      <c r="A461" s="10">
        <v>1792</v>
      </c>
      <c r="B461" s="11" t="s">
        <v>401</v>
      </c>
      <c r="C461" s="12" t="s">
        <v>311</v>
      </c>
    </row>
    <row r="462" spans="1:3" x14ac:dyDescent="0.25">
      <c r="A462" s="10">
        <v>1795</v>
      </c>
      <c r="B462" s="11" t="s">
        <v>232</v>
      </c>
      <c r="C462" s="12" t="s">
        <v>229</v>
      </c>
    </row>
    <row r="463" spans="1:3" x14ac:dyDescent="0.25">
      <c r="A463" s="10">
        <v>1809</v>
      </c>
      <c r="B463" s="11" t="s">
        <v>263</v>
      </c>
      <c r="C463" s="12" t="s">
        <v>237</v>
      </c>
    </row>
    <row r="464" spans="1:3" x14ac:dyDescent="0.25">
      <c r="A464" s="10">
        <v>1810</v>
      </c>
      <c r="B464" s="11" t="s">
        <v>264</v>
      </c>
      <c r="C464" s="12" t="s">
        <v>237</v>
      </c>
    </row>
    <row r="465" spans="1:3" x14ac:dyDescent="0.25">
      <c r="A465" s="10">
        <v>1816</v>
      </c>
      <c r="B465" s="11" t="s">
        <v>376</v>
      </c>
      <c r="C465" s="12" t="s">
        <v>311</v>
      </c>
    </row>
    <row r="466" spans="1:3" x14ac:dyDescent="0.25">
      <c r="A466" s="10">
        <v>1817</v>
      </c>
      <c r="B466" s="11" t="s">
        <v>169</v>
      </c>
      <c r="C466" s="12" t="s">
        <v>135</v>
      </c>
    </row>
    <row r="467" spans="1:3" x14ac:dyDescent="0.25">
      <c r="A467" s="10">
        <v>1818</v>
      </c>
      <c r="B467" s="11" t="s">
        <v>698</v>
      </c>
      <c r="C467" s="12" t="s">
        <v>634</v>
      </c>
    </row>
    <row r="468" spans="1:3" x14ac:dyDescent="0.25">
      <c r="A468" s="10">
        <v>1819</v>
      </c>
      <c r="B468" s="11" t="s">
        <v>822</v>
      </c>
      <c r="C468" s="12" t="s">
        <v>634</v>
      </c>
    </row>
    <row r="469" spans="1:3" x14ac:dyDescent="0.25">
      <c r="A469" s="10">
        <v>1825</v>
      </c>
      <c r="B469" s="11" t="s">
        <v>511</v>
      </c>
      <c r="C469" s="12" t="s">
        <v>311</v>
      </c>
    </row>
    <row r="470" spans="1:3" x14ac:dyDescent="0.25">
      <c r="A470" s="10">
        <v>1844</v>
      </c>
      <c r="B470" s="11" t="s">
        <v>190</v>
      </c>
      <c r="C470" s="12" t="s">
        <v>135</v>
      </c>
    </row>
    <row r="471" spans="1:3" x14ac:dyDescent="0.25">
      <c r="A471" s="10">
        <v>1845</v>
      </c>
      <c r="B471" s="11" t="s">
        <v>672</v>
      </c>
      <c r="C471" s="12" t="s">
        <v>634</v>
      </c>
    </row>
    <row r="472" spans="1:3" x14ac:dyDescent="0.25">
      <c r="A472" s="10">
        <v>1847</v>
      </c>
      <c r="B472" s="11" t="s">
        <v>505</v>
      </c>
      <c r="C472" s="12" t="s">
        <v>311</v>
      </c>
    </row>
    <row r="473" spans="1:3" x14ac:dyDescent="0.25">
      <c r="A473" s="10">
        <v>1850</v>
      </c>
      <c r="B473" s="11" t="s">
        <v>725</v>
      </c>
      <c r="C473" s="12" t="s">
        <v>634</v>
      </c>
    </row>
    <row r="474" spans="1:3" x14ac:dyDescent="0.25">
      <c r="A474" s="10">
        <v>1861</v>
      </c>
      <c r="B474" s="11" t="s">
        <v>733</v>
      </c>
      <c r="C474" s="12" t="s">
        <v>634</v>
      </c>
    </row>
    <row r="475" spans="1:3" x14ac:dyDescent="0.25">
      <c r="A475" s="10">
        <v>1875</v>
      </c>
      <c r="B475" s="11" t="s">
        <v>214</v>
      </c>
      <c r="C475" s="12" t="s">
        <v>135</v>
      </c>
    </row>
    <row r="476" spans="1:3" x14ac:dyDescent="0.25">
      <c r="A476" s="10">
        <v>1876</v>
      </c>
      <c r="B476" s="11" t="s">
        <v>765</v>
      </c>
      <c r="C476" s="12" t="s">
        <v>634</v>
      </c>
    </row>
    <row r="477" spans="1:3" x14ac:dyDescent="0.25">
      <c r="A477" s="10">
        <v>1880</v>
      </c>
      <c r="B477" s="11" t="s">
        <v>615</v>
      </c>
      <c r="C477" s="12" t="s">
        <v>525</v>
      </c>
    </row>
    <row r="478" spans="1:3" x14ac:dyDescent="0.25">
      <c r="A478" s="10">
        <v>1885</v>
      </c>
      <c r="B478" s="11" t="s">
        <v>614</v>
      </c>
      <c r="C478" s="12" t="s">
        <v>525</v>
      </c>
    </row>
    <row r="479" spans="1:3" x14ac:dyDescent="0.25">
      <c r="A479" s="10">
        <v>1899</v>
      </c>
      <c r="B479" s="11" t="s">
        <v>377</v>
      </c>
      <c r="C479" s="12" t="s">
        <v>311</v>
      </c>
    </row>
    <row r="480" spans="1:3" x14ac:dyDescent="0.25">
      <c r="A480" s="10">
        <v>1948</v>
      </c>
      <c r="B480" s="11" t="s">
        <v>265</v>
      </c>
      <c r="C480" s="12" t="s">
        <v>237</v>
      </c>
    </row>
    <row r="481" spans="1:3" x14ac:dyDescent="0.25">
      <c r="A481" s="10">
        <v>1952</v>
      </c>
      <c r="B481" s="11" t="s">
        <v>147</v>
      </c>
      <c r="C481" s="12" t="s">
        <v>135</v>
      </c>
    </row>
    <row r="482" spans="1:3" x14ac:dyDescent="0.25">
      <c r="A482" s="10">
        <v>1954</v>
      </c>
      <c r="B482" s="11" t="s">
        <v>481</v>
      </c>
      <c r="C482" s="12" t="s">
        <v>311</v>
      </c>
    </row>
    <row r="483" spans="1:3" x14ac:dyDescent="0.25">
      <c r="A483" s="10">
        <v>1959</v>
      </c>
      <c r="B483" s="11" t="s">
        <v>832</v>
      </c>
      <c r="C483" s="12" t="s">
        <v>634</v>
      </c>
    </row>
    <row r="484" spans="1:3" x14ac:dyDescent="0.25">
      <c r="A484" s="10">
        <v>1963</v>
      </c>
      <c r="B484" s="11" t="s">
        <v>602</v>
      </c>
      <c r="C484" s="12" t="s">
        <v>525</v>
      </c>
    </row>
    <row r="485" spans="1:3" x14ac:dyDescent="0.25">
      <c r="A485" s="10">
        <v>1965</v>
      </c>
      <c r="B485" s="11" t="s">
        <v>266</v>
      </c>
      <c r="C485" s="12" t="s">
        <v>237</v>
      </c>
    </row>
    <row r="486" spans="1:3" x14ac:dyDescent="0.25">
      <c r="A486" s="10">
        <v>1966</v>
      </c>
      <c r="B486" s="11" t="s">
        <v>267</v>
      </c>
      <c r="C486" s="12" t="s">
        <v>237</v>
      </c>
    </row>
    <row r="487" spans="1:3" x14ac:dyDescent="0.25">
      <c r="A487" s="10">
        <v>1969</v>
      </c>
      <c r="B487" s="11" t="s">
        <v>173</v>
      </c>
      <c r="C487" s="12" t="s">
        <v>135</v>
      </c>
    </row>
    <row r="488" spans="1:3" x14ac:dyDescent="0.25">
      <c r="A488" s="10">
        <v>1975</v>
      </c>
      <c r="B488" s="11" t="s">
        <v>379</v>
      </c>
      <c r="C488" s="12" t="s">
        <v>311</v>
      </c>
    </row>
    <row r="489" spans="1:3" x14ac:dyDescent="0.25">
      <c r="A489" s="10">
        <v>1979</v>
      </c>
      <c r="B489" s="11" t="s">
        <v>747</v>
      </c>
      <c r="C489" s="12" t="s">
        <v>634</v>
      </c>
    </row>
    <row r="490" spans="1:3" x14ac:dyDescent="0.25">
      <c r="A490" s="10">
        <v>1983</v>
      </c>
      <c r="B490" s="11" t="s">
        <v>621</v>
      </c>
      <c r="C490" s="12" t="s">
        <v>525</v>
      </c>
    </row>
    <row r="491" spans="1:3" x14ac:dyDescent="0.25">
      <c r="A491" s="10">
        <v>1986</v>
      </c>
      <c r="B491" s="11" t="s">
        <v>215</v>
      </c>
      <c r="C491" s="12" t="s">
        <v>135</v>
      </c>
    </row>
    <row r="492" spans="1:3" x14ac:dyDescent="0.25">
      <c r="A492" s="10">
        <v>1987</v>
      </c>
      <c r="B492" s="11" t="s">
        <v>217</v>
      </c>
      <c r="C492" s="12" t="s">
        <v>135</v>
      </c>
    </row>
    <row r="493" spans="1:3" x14ac:dyDescent="0.25">
      <c r="A493" s="10">
        <v>1991</v>
      </c>
      <c r="B493" s="11" t="s">
        <v>289</v>
      </c>
      <c r="C493" s="12" t="s">
        <v>237</v>
      </c>
    </row>
    <row r="494" spans="1:3" x14ac:dyDescent="0.25">
      <c r="A494" s="10">
        <v>2014</v>
      </c>
      <c r="B494" s="11" t="s">
        <v>395</v>
      </c>
      <c r="C494" s="12" t="s">
        <v>311</v>
      </c>
    </row>
    <row r="495" spans="1:3" x14ac:dyDescent="0.25">
      <c r="A495" s="10">
        <v>2018</v>
      </c>
      <c r="B495" s="11" t="s">
        <v>219</v>
      </c>
      <c r="C495" s="12" t="s">
        <v>135</v>
      </c>
    </row>
    <row r="496" spans="1:3" x14ac:dyDescent="0.25">
      <c r="A496" s="10">
        <v>2061</v>
      </c>
      <c r="B496" s="11" t="s">
        <v>734</v>
      </c>
      <c r="C496" s="12" t="s">
        <v>634</v>
      </c>
    </row>
    <row r="497" spans="1:3" x14ac:dyDescent="0.25">
      <c r="A497" s="10">
        <v>2063</v>
      </c>
      <c r="B497" s="11" t="s">
        <v>415</v>
      </c>
      <c r="C497" s="12" t="s">
        <v>311</v>
      </c>
    </row>
    <row r="498" spans="1:3" x14ac:dyDescent="0.25">
      <c r="A498" s="10">
        <v>2067</v>
      </c>
      <c r="B498" s="11" t="s">
        <v>826</v>
      </c>
      <c r="C498" s="12" t="s">
        <v>634</v>
      </c>
    </row>
    <row r="499" spans="1:3" x14ac:dyDescent="0.25">
      <c r="A499" s="10">
        <v>2068</v>
      </c>
      <c r="B499" s="11" t="s">
        <v>827</v>
      </c>
      <c r="C499" s="12" t="s">
        <v>634</v>
      </c>
    </row>
    <row r="500" spans="1:3" x14ac:dyDescent="0.25">
      <c r="A500" s="10">
        <v>2077</v>
      </c>
      <c r="B500" s="11" t="s">
        <v>220</v>
      </c>
      <c r="C500" s="12" t="s">
        <v>135</v>
      </c>
    </row>
    <row r="501" spans="1:3" x14ac:dyDescent="0.25">
      <c r="A501" s="10">
        <v>2095</v>
      </c>
      <c r="B501" s="11" t="s">
        <v>707</v>
      </c>
      <c r="C501" s="12" t="s">
        <v>634</v>
      </c>
    </row>
    <row r="502" spans="1:3" x14ac:dyDescent="0.25">
      <c r="A502" s="10">
        <v>2097</v>
      </c>
      <c r="B502" s="11" t="s">
        <v>218</v>
      </c>
      <c r="C502" s="12" t="s">
        <v>135</v>
      </c>
    </row>
    <row r="503" spans="1:3" x14ac:dyDescent="0.25">
      <c r="A503" s="10">
        <v>2099</v>
      </c>
      <c r="B503" s="11" t="s">
        <v>793</v>
      </c>
      <c r="C503" s="12" t="s">
        <v>634</v>
      </c>
    </row>
    <row r="504" spans="1:3" x14ac:dyDescent="0.25">
      <c r="A504" s="10">
        <v>2107</v>
      </c>
      <c r="B504" s="11" t="s">
        <v>389</v>
      </c>
      <c r="C504" s="12" t="s">
        <v>311</v>
      </c>
    </row>
    <row r="505" spans="1:3" x14ac:dyDescent="0.25">
      <c r="A505" s="10">
        <v>2119</v>
      </c>
      <c r="B505" s="11" t="s">
        <v>736</v>
      </c>
      <c r="C505" s="12" t="s">
        <v>634</v>
      </c>
    </row>
    <row r="506" spans="1:3" x14ac:dyDescent="0.25">
      <c r="A506" s="10">
        <v>2123</v>
      </c>
      <c r="B506" s="11" t="s">
        <v>767</v>
      </c>
      <c r="C506" s="12" t="s">
        <v>634</v>
      </c>
    </row>
    <row r="507" spans="1:3" x14ac:dyDescent="0.25">
      <c r="A507" s="10">
        <v>2124</v>
      </c>
      <c r="B507" s="11" t="s">
        <v>221</v>
      </c>
      <c r="C507" s="12" t="s">
        <v>135</v>
      </c>
    </row>
    <row r="508" spans="1:3" x14ac:dyDescent="0.25">
      <c r="A508" s="10">
        <v>2125</v>
      </c>
      <c r="B508" s="11" t="s">
        <v>768</v>
      </c>
      <c r="C508" s="12" t="s">
        <v>634</v>
      </c>
    </row>
    <row r="509" spans="1:3" x14ac:dyDescent="0.25">
      <c r="A509" s="10">
        <v>2128</v>
      </c>
      <c r="B509" s="11" t="s">
        <v>222</v>
      </c>
      <c r="C509" s="12" t="s">
        <v>135</v>
      </c>
    </row>
    <row r="510" spans="1:3" x14ac:dyDescent="0.25">
      <c r="A510" s="10">
        <v>2130</v>
      </c>
      <c r="B510" s="11" t="s">
        <v>769</v>
      </c>
      <c r="C510" s="12" t="s">
        <v>634</v>
      </c>
    </row>
    <row r="511" spans="1:3" x14ac:dyDescent="0.25">
      <c r="A511" s="10">
        <v>2139</v>
      </c>
      <c r="B511" s="11" t="s">
        <v>380</v>
      </c>
      <c r="C511" s="12" t="s">
        <v>311</v>
      </c>
    </row>
    <row r="512" spans="1:3" x14ac:dyDescent="0.25">
      <c r="A512" s="10">
        <v>2140</v>
      </c>
      <c r="B512" s="11" t="s">
        <v>512</v>
      </c>
      <c r="C512" s="12" t="s">
        <v>311</v>
      </c>
    </row>
    <row r="513" spans="1:3" x14ac:dyDescent="0.25">
      <c r="A513" s="10">
        <v>2145</v>
      </c>
      <c r="B513" s="11" t="s">
        <v>1543</v>
      </c>
      <c r="C513" s="12" t="s">
        <v>634</v>
      </c>
    </row>
    <row r="514" spans="1:3" x14ac:dyDescent="0.25">
      <c r="A514" s="10">
        <v>2156</v>
      </c>
      <c r="B514" s="11" t="s">
        <v>284</v>
      </c>
      <c r="C514" s="12" t="s">
        <v>237</v>
      </c>
    </row>
    <row r="515" spans="1:3" x14ac:dyDescent="0.25">
      <c r="A515" s="10">
        <v>2157</v>
      </c>
      <c r="B515" s="11" t="s">
        <v>416</v>
      </c>
      <c r="C515" s="12" t="s">
        <v>311</v>
      </c>
    </row>
    <row r="516" spans="1:3" x14ac:dyDescent="0.25">
      <c r="A516" s="10">
        <v>2160</v>
      </c>
      <c r="B516" s="11" t="s">
        <v>462</v>
      </c>
      <c r="C516" s="12" t="s">
        <v>311</v>
      </c>
    </row>
    <row r="517" spans="1:3" x14ac:dyDescent="0.25">
      <c r="A517" s="10">
        <v>2169</v>
      </c>
      <c r="B517" s="11" t="s">
        <v>268</v>
      </c>
      <c r="C517" s="12" t="s">
        <v>237</v>
      </c>
    </row>
    <row r="518" spans="1:3" x14ac:dyDescent="0.25">
      <c r="A518" s="10">
        <v>2170</v>
      </c>
      <c r="B518" s="11" t="s">
        <v>381</v>
      </c>
      <c r="C518" s="12" t="s">
        <v>311</v>
      </c>
    </row>
    <row r="519" spans="1:3" x14ac:dyDescent="0.25">
      <c r="A519" s="10">
        <v>2171</v>
      </c>
      <c r="B519" s="11" t="s">
        <v>225</v>
      </c>
      <c r="C519" s="12" t="s">
        <v>135</v>
      </c>
    </row>
    <row r="520" spans="1:3" x14ac:dyDescent="0.25">
      <c r="A520" s="10">
        <v>2172</v>
      </c>
      <c r="B520" s="11" t="s">
        <v>382</v>
      </c>
      <c r="C520" s="12" t="s">
        <v>311</v>
      </c>
    </row>
    <row r="521" spans="1:3" x14ac:dyDescent="0.25">
      <c r="A521" s="10">
        <v>2182</v>
      </c>
      <c r="B521" s="11" t="s">
        <v>739</v>
      </c>
      <c r="C521" s="12" t="s">
        <v>634</v>
      </c>
    </row>
    <row r="522" spans="1:3" x14ac:dyDescent="0.25">
      <c r="A522" s="10">
        <v>2183</v>
      </c>
      <c r="B522" s="11" t="s">
        <v>741</v>
      </c>
      <c r="C522" s="12" t="s">
        <v>634</v>
      </c>
    </row>
    <row r="523" spans="1:3" x14ac:dyDescent="0.25">
      <c r="A523" s="10">
        <v>2184</v>
      </c>
      <c r="B523" s="11" t="s">
        <v>296</v>
      </c>
      <c r="C523" s="12" t="s">
        <v>297</v>
      </c>
    </row>
    <row r="524" spans="1:3" x14ac:dyDescent="0.25">
      <c r="A524" s="10">
        <v>2189</v>
      </c>
      <c r="B524" s="11" t="s">
        <v>770</v>
      </c>
      <c r="C524" s="12" t="s">
        <v>634</v>
      </c>
    </row>
    <row r="525" spans="1:3" x14ac:dyDescent="0.25">
      <c r="A525" s="10">
        <v>2190</v>
      </c>
      <c r="B525" s="11" t="s">
        <v>771</v>
      </c>
      <c r="C525" s="12" t="s">
        <v>634</v>
      </c>
    </row>
    <row r="526" spans="1:3" x14ac:dyDescent="0.25">
      <c r="A526" s="10">
        <v>2205</v>
      </c>
      <c r="B526" s="11" t="s">
        <v>742</v>
      </c>
      <c r="C526" s="12" t="s">
        <v>634</v>
      </c>
    </row>
    <row r="527" spans="1:3" x14ac:dyDescent="0.25">
      <c r="A527" s="10">
        <v>2209</v>
      </c>
      <c r="B527" s="11" t="s">
        <v>378</v>
      </c>
      <c r="C527" s="12" t="s">
        <v>311</v>
      </c>
    </row>
    <row r="528" spans="1:3" x14ac:dyDescent="0.25">
      <c r="A528" s="10">
        <v>2233</v>
      </c>
      <c r="B528" s="11" t="s">
        <v>743</v>
      </c>
      <c r="C528" s="12" t="s">
        <v>634</v>
      </c>
    </row>
    <row r="529" spans="1:3" x14ac:dyDescent="0.25">
      <c r="A529" s="10">
        <v>2245</v>
      </c>
      <c r="B529" s="11" t="s">
        <v>719</v>
      </c>
      <c r="C529" s="12" t="s">
        <v>634</v>
      </c>
    </row>
    <row r="530" spans="1:3" x14ac:dyDescent="0.25">
      <c r="A530" s="10">
        <v>2247</v>
      </c>
      <c r="B530" s="11" t="s">
        <v>521</v>
      </c>
      <c r="C530" s="12" t="s">
        <v>311</v>
      </c>
    </row>
    <row r="531" spans="1:3" x14ac:dyDescent="0.25">
      <c r="A531" s="10">
        <v>2249</v>
      </c>
      <c r="B531" s="11" t="s">
        <v>466</v>
      </c>
      <c r="C531" s="12" t="s">
        <v>311</v>
      </c>
    </row>
    <row r="532" spans="1:3" x14ac:dyDescent="0.25">
      <c r="A532" s="10">
        <v>2250</v>
      </c>
      <c r="B532" s="11" t="s">
        <v>467</v>
      </c>
      <c r="C532" s="12" t="s">
        <v>311</v>
      </c>
    </row>
    <row r="533" spans="1:3" x14ac:dyDescent="0.25">
      <c r="A533" s="10">
        <v>2251</v>
      </c>
      <c r="B533" s="11" t="s">
        <v>423</v>
      </c>
      <c r="C533" s="12" t="s">
        <v>311</v>
      </c>
    </row>
    <row r="534" spans="1:3" x14ac:dyDescent="0.25">
      <c r="A534" s="10">
        <v>2252</v>
      </c>
      <c r="B534" s="11" t="s">
        <v>424</v>
      </c>
      <c r="C534" s="12" t="s">
        <v>311</v>
      </c>
    </row>
    <row r="535" spans="1:3" x14ac:dyDescent="0.25">
      <c r="A535" s="10">
        <v>2261</v>
      </c>
      <c r="B535" s="11" t="s">
        <v>472</v>
      </c>
      <c r="C535" s="12" t="s">
        <v>311</v>
      </c>
    </row>
    <row r="536" spans="1:3" x14ac:dyDescent="0.25">
      <c r="A536" s="10">
        <v>2278</v>
      </c>
      <c r="B536" s="11" t="s">
        <v>665</v>
      </c>
      <c r="C536" s="12" t="s">
        <v>634</v>
      </c>
    </row>
    <row r="537" spans="1:3" x14ac:dyDescent="0.25">
      <c r="A537" s="10">
        <v>2279</v>
      </c>
      <c r="B537" s="11" t="s">
        <v>174</v>
      </c>
      <c r="C537" s="12" t="s">
        <v>135</v>
      </c>
    </row>
    <row r="538" spans="1:3" x14ac:dyDescent="0.25">
      <c r="A538" s="10">
        <v>2284</v>
      </c>
      <c r="B538" s="11" t="s">
        <v>269</v>
      </c>
      <c r="C538" s="12" t="s">
        <v>237</v>
      </c>
    </row>
    <row r="539" spans="1:3" x14ac:dyDescent="0.25">
      <c r="A539" s="10">
        <v>2285</v>
      </c>
      <c r="B539" s="11" t="s">
        <v>227</v>
      </c>
      <c r="C539" s="12" t="s">
        <v>135</v>
      </c>
    </row>
    <row r="540" spans="1:3" x14ac:dyDescent="0.25">
      <c r="A540" s="10">
        <v>2286</v>
      </c>
      <c r="B540" s="11" t="s">
        <v>270</v>
      </c>
      <c r="C540" s="12" t="s">
        <v>237</v>
      </c>
    </row>
    <row r="541" spans="1:3" x14ac:dyDescent="0.25">
      <c r="A541" s="10">
        <v>2292</v>
      </c>
      <c r="B541" s="11" t="s">
        <v>384</v>
      </c>
      <c r="C541" s="12" t="s">
        <v>311</v>
      </c>
    </row>
    <row r="542" spans="1:3" x14ac:dyDescent="0.25">
      <c r="A542" s="10">
        <v>2294</v>
      </c>
      <c r="B542" s="11" t="s">
        <v>196</v>
      </c>
      <c r="C542" s="12" t="s">
        <v>135</v>
      </c>
    </row>
    <row r="543" spans="1:3" x14ac:dyDescent="0.25">
      <c r="A543" s="10">
        <v>2298</v>
      </c>
      <c r="B543" s="11" t="s">
        <v>198</v>
      </c>
      <c r="C543" s="12" t="s">
        <v>199</v>
      </c>
    </row>
    <row r="544" spans="1:3" x14ac:dyDescent="0.25">
      <c r="A544" s="10">
        <v>2301</v>
      </c>
      <c r="B544" s="11" t="s">
        <v>772</v>
      </c>
      <c r="C544" s="12" t="s">
        <v>634</v>
      </c>
    </row>
    <row r="545" spans="1:3" x14ac:dyDescent="0.25">
      <c r="A545" s="10">
        <v>2306</v>
      </c>
      <c r="B545" s="11" t="s">
        <v>271</v>
      </c>
      <c r="C545" s="12" t="s">
        <v>237</v>
      </c>
    </row>
    <row r="546" spans="1:3" x14ac:dyDescent="0.25">
      <c r="A546" s="10">
        <v>2314</v>
      </c>
      <c r="B546" s="11" t="s">
        <v>727</v>
      </c>
      <c r="C546" s="12" t="s">
        <v>634</v>
      </c>
    </row>
    <row r="547" spans="1:3" x14ac:dyDescent="0.25">
      <c r="A547" s="10">
        <v>2315</v>
      </c>
      <c r="B547" s="11" t="s">
        <v>570</v>
      </c>
      <c r="C547" s="12" t="s">
        <v>525</v>
      </c>
    </row>
    <row r="548" spans="1:3" x14ac:dyDescent="0.25">
      <c r="A548" s="10">
        <v>2344</v>
      </c>
      <c r="B548" s="11" t="s">
        <v>796</v>
      </c>
      <c r="C548" s="12" t="s">
        <v>634</v>
      </c>
    </row>
    <row r="549" spans="1:3" x14ac:dyDescent="0.25">
      <c r="A549" s="10">
        <v>2348</v>
      </c>
      <c r="B549" s="11" t="s">
        <v>661</v>
      </c>
      <c r="C549" s="12" t="s">
        <v>634</v>
      </c>
    </row>
    <row r="550" spans="1:3" x14ac:dyDescent="0.25">
      <c r="A550" s="10">
        <v>2351</v>
      </c>
      <c r="B550" s="11" t="s">
        <v>708</v>
      </c>
      <c r="C550" s="12" t="s">
        <v>634</v>
      </c>
    </row>
    <row r="551" spans="1:3" x14ac:dyDescent="0.25">
      <c r="A551" s="10">
        <v>2356</v>
      </c>
      <c r="B551" s="11" t="s">
        <v>745</v>
      </c>
      <c r="C551" s="12" t="s">
        <v>634</v>
      </c>
    </row>
    <row r="552" spans="1:3" x14ac:dyDescent="0.25">
      <c r="A552" s="10">
        <v>2359</v>
      </c>
      <c r="B552" s="11" t="s">
        <v>812</v>
      </c>
      <c r="C552" s="12" t="s">
        <v>634</v>
      </c>
    </row>
    <row r="553" spans="1:3" x14ac:dyDescent="0.25">
      <c r="A553" s="10">
        <v>2360</v>
      </c>
      <c r="B553" s="11" t="s">
        <v>192</v>
      </c>
      <c r="C553" s="12" t="s">
        <v>135</v>
      </c>
    </row>
    <row r="554" spans="1:3" x14ac:dyDescent="0.25">
      <c r="A554" s="10">
        <v>2368</v>
      </c>
      <c r="B554" s="11" t="s">
        <v>426</v>
      </c>
      <c r="C554" s="12" t="s">
        <v>311</v>
      </c>
    </row>
    <row r="555" spans="1:3" x14ac:dyDescent="0.25">
      <c r="A555" s="10">
        <v>2370</v>
      </c>
      <c r="B555" s="11" t="s">
        <v>386</v>
      </c>
      <c r="C555" s="12" t="s">
        <v>311</v>
      </c>
    </row>
    <row r="556" spans="1:3" x14ac:dyDescent="0.25">
      <c r="A556" s="10">
        <v>2371</v>
      </c>
      <c r="B556" s="492" t="s">
        <v>385</v>
      </c>
      <c r="C556" s="12" t="s">
        <v>311</v>
      </c>
    </row>
    <row r="557" spans="1:3" x14ac:dyDescent="0.25">
      <c r="A557" s="10">
        <v>2373</v>
      </c>
      <c r="B557" s="11" t="s">
        <v>469</v>
      </c>
      <c r="C557" s="12" t="s">
        <v>311</v>
      </c>
    </row>
    <row r="558" spans="1:3" x14ac:dyDescent="0.25">
      <c r="A558" s="10">
        <v>2375</v>
      </c>
      <c r="B558" s="11" t="s">
        <v>445</v>
      </c>
      <c r="C558" s="12" t="s">
        <v>311</v>
      </c>
    </row>
    <row r="559" spans="1:3" x14ac:dyDescent="0.25">
      <c r="A559" s="10">
        <v>2376</v>
      </c>
      <c r="B559" s="11" t="s">
        <v>388</v>
      </c>
      <c r="C559" s="12" t="s">
        <v>311</v>
      </c>
    </row>
    <row r="560" spans="1:3" x14ac:dyDescent="0.25">
      <c r="A560" s="10">
        <v>2377</v>
      </c>
      <c r="B560" s="11" t="s">
        <v>387</v>
      </c>
      <c r="C560" s="12" t="s">
        <v>311</v>
      </c>
    </row>
    <row r="561" spans="1:3" x14ac:dyDescent="0.25">
      <c r="A561" s="10">
        <v>2395</v>
      </c>
      <c r="B561" s="11" t="s">
        <v>802</v>
      </c>
      <c r="C561" s="12" t="s">
        <v>634</v>
      </c>
    </row>
    <row r="562" spans="1:3" x14ac:dyDescent="0.25">
      <c r="A562" s="10">
        <v>2398</v>
      </c>
      <c r="B562" s="11" t="s">
        <v>446</v>
      </c>
      <c r="C562" s="12" t="s">
        <v>311</v>
      </c>
    </row>
    <row r="563" spans="1:3" x14ac:dyDescent="0.25">
      <c r="A563" s="10">
        <v>2399</v>
      </c>
      <c r="B563" s="11" t="s">
        <v>447</v>
      </c>
      <c r="C563" s="12" t="s">
        <v>311</v>
      </c>
    </row>
    <row r="564" spans="1:3" x14ac:dyDescent="0.25">
      <c r="A564" s="10">
        <v>2399</v>
      </c>
      <c r="B564" s="11" t="s">
        <v>801</v>
      </c>
      <c r="C564" s="12" t="s">
        <v>634</v>
      </c>
    </row>
    <row r="565" spans="1:3" x14ac:dyDescent="0.25">
      <c r="A565" s="10">
        <v>2403</v>
      </c>
      <c r="B565" s="11" t="s">
        <v>300</v>
      </c>
      <c r="C565" s="12" t="s">
        <v>297</v>
      </c>
    </row>
    <row r="566" spans="1:3" x14ac:dyDescent="0.25">
      <c r="A566" s="10">
        <v>2409</v>
      </c>
      <c r="B566" s="11" t="s">
        <v>475</v>
      </c>
      <c r="C566" s="12" t="s">
        <v>311</v>
      </c>
    </row>
    <row r="567" spans="1:3" x14ac:dyDescent="0.25">
      <c r="A567" s="10">
        <v>2416</v>
      </c>
      <c r="B567" s="11" t="s">
        <v>449</v>
      </c>
      <c r="C567" s="12" t="s">
        <v>311</v>
      </c>
    </row>
    <row r="568" spans="1:3" x14ac:dyDescent="0.25">
      <c r="A568" s="10">
        <v>2432</v>
      </c>
      <c r="B568" s="11" t="s">
        <v>811</v>
      </c>
      <c r="C568" s="12" t="s">
        <v>634</v>
      </c>
    </row>
    <row r="569" spans="1:3" x14ac:dyDescent="0.25">
      <c r="A569" s="10">
        <v>2453</v>
      </c>
      <c r="B569" s="11" t="s">
        <v>800</v>
      </c>
      <c r="C569" s="12" t="s">
        <v>634</v>
      </c>
    </row>
    <row r="570" spans="1:3" x14ac:dyDescent="0.25">
      <c r="A570" s="10">
        <v>2454</v>
      </c>
      <c r="B570" s="11" t="s">
        <v>799</v>
      </c>
      <c r="C570" s="12" t="s">
        <v>634</v>
      </c>
    </row>
    <row r="571" spans="1:3" x14ac:dyDescent="0.25">
      <c r="A571" s="10">
        <v>2455</v>
      </c>
      <c r="B571" s="11" t="s">
        <v>223</v>
      </c>
      <c r="C571" s="12" t="s">
        <v>135</v>
      </c>
    </row>
    <row r="572" spans="1:3" x14ac:dyDescent="0.25">
      <c r="A572" s="10">
        <v>2457</v>
      </c>
      <c r="B572" s="11" t="s">
        <v>773</v>
      </c>
      <c r="C572" s="12" t="s">
        <v>634</v>
      </c>
    </row>
    <row r="573" spans="1:3" x14ac:dyDescent="0.25">
      <c r="A573" s="10">
        <v>2458</v>
      </c>
      <c r="B573" s="11" t="s">
        <v>600</v>
      </c>
      <c r="C573" s="12" t="s">
        <v>525</v>
      </c>
    </row>
    <row r="574" spans="1:3" x14ac:dyDescent="0.25">
      <c r="A574" s="10">
        <v>2469</v>
      </c>
      <c r="B574" s="11" t="s">
        <v>774</v>
      </c>
      <c r="C574" s="12" t="s">
        <v>634</v>
      </c>
    </row>
    <row r="575" spans="1:3" x14ac:dyDescent="0.25">
      <c r="A575" s="10">
        <v>2497</v>
      </c>
      <c r="B575" s="11" t="s">
        <v>601</v>
      </c>
      <c r="C575" s="12" t="s">
        <v>525</v>
      </c>
    </row>
    <row r="576" spans="1:3" x14ac:dyDescent="0.25">
      <c r="A576" s="10">
        <v>2502</v>
      </c>
      <c r="B576" s="11" t="s">
        <v>471</v>
      </c>
      <c r="C576" s="12" t="s">
        <v>311</v>
      </c>
    </row>
    <row r="577" spans="1:3" x14ac:dyDescent="0.25">
      <c r="A577" s="10">
        <v>2503</v>
      </c>
      <c r="B577" s="11" t="s">
        <v>470</v>
      </c>
      <c r="C577" s="12" t="s">
        <v>311</v>
      </c>
    </row>
    <row r="578" spans="1:3" x14ac:dyDescent="0.25">
      <c r="A578" s="10">
        <v>2507</v>
      </c>
      <c r="B578" s="11" t="s">
        <v>797</v>
      </c>
      <c r="C578" s="12" t="s">
        <v>634</v>
      </c>
    </row>
    <row r="579" spans="1:3" x14ac:dyDescent="0.25">
      <c r="A579" s="10">
        <v>2508</v>
      </c>
      <c r="B579" s="11" t="s">
        <v>779</v>
      </c>
      <c r="C579" s="12" t="s">
        <v>634</v>
      </c>
    </row>
    <row r="580" spans="1:3" x14ac:dyDescent="0.25">
      <c r="A580" s="10">
        <v>2516</v>
      </c>
      <c r="B580" s="11" t="s">
        <v>775</v>
      </c>
      <c r="C580" s="12" t="s">
        <v>634</v>
      </c>
    </row>
    <row r="581" spans="1:3" x14ac:dyDescent="0.25">
      <c r="A581" s="10">
        <v>2519</v>
      </c>
      <c r="B581" s="11" t="s">
        <v>776</v>
      </c>
      <c r="C581" s="12" t="s">
        <v>634</v>
      </c>
    </row>
    <row r="582" spans="1:3" x14ac:dyDescent="0.25">
      <c r="A582" s="10">
        <v>2541</v>
      </c>
      <c r="B582" s="11" t="s">
        <v>777</v>
      </c>
      <c r="C582" s="12" t="s">
        <v>634</v>
      </c>
    </row>
    <row r="583" spans="1:3" x14ac:dyDescent="0.25">
      <c r="A583" s="10">
        <v>2543</v>
      </c>
      <c r="B583" s="11" t="s">
        <v>186</v>
      </c>
      <c r="C583" s="12" t="s">
        <v>135</v>
      </c>
    </row>
    <row r="584" spans="1:3" x14ac:dyDescent="0.25">
      <c r="A584" s="10">
        <v>2544</v>
      </c>
      <c r="B584" s="11" t="s">
        <v>798</v>
      </c>
      <c r="C584" s="12" t="s">
        <v>634</v>
      </c>
    </row>
    <row r="585" spans="1:3" x14ac:dyDescent="0.25">
      <c r="A585" s="10">
        <v>2546</v>
      </c>
      <c r="B585" s="11" t="s">
        <v>146</v>
      </c>
      <c r="C585" s="12" t="s">
        <v>135</v>
      </c>
    </row>
    <row r="586" spans="1:3" x14ac:dyDescent="0.25">
      <c r="A586" s="10">
        <v>2559</v>
      </c>
      <c r="B586" s="11" t="s">
        <v>506</v>
      </c>
      <c r="C586" s="12" t="s">
        <v>311</v>
      </c>
    </row>
    <row r="587" spans="1:3" x14ac:dyDescent="0.25">
      <c r="A587" s="10">
        <v>2564</v>
      </c>
      <c r="B587" s="11" t="s">
        <v>813</v>
      </c>
      <c r="C587" s="12" t="s">
        <v>634</v>
      </c>
    </row>
    <row r="588" spans="1:3" x14ac:dyDescent="0.25">
      <c r="A588" s="10">
        <v>2568</v>
      </c>
      <c r="B588" s="11" t="s">
        <v>272</v>
      </c>
      <c r="C588" s="12" t="s">
        <v>237</v>
      </c>
    </row>
    <row r="589" spans="1:3" x14ac:dyDescent="0.25">
      <c r="A589" s="10">
        <v>2570</v>
      </c>
      <c r="B589" s="11" t="s">
        <v>516</v>
      </c>
      <c r="C589" s="12" t="s">
        <v>311</v>
      </c>
    </row>
    <row r="590" spans="1:3" x14ac:dyDescent="0.25">
      <c r="A590" s="10">
        <v>2571</v>
      </c>
      <c r="B590" s="11" t="s">
        <v>513</v>
      </c>
      <c r="C590" s="12" t="s">
        <v>311</v>
      </c>
    </row>
    <row r="591" spans="1:3" x14ac:dyDescent="0.25">
      <c r="A591" s="10">
        <v>2604</v>
      </c>
      <c r="B591" s="11" t="s">
        <v>674</v>
      </c>
      <c r="C591" s="12" t="s">
        <v>634</v>
      </c>
    </row>
    <row r="592" spans="1:3" x14ac:dyDescent="0.25">
      <c r="A592" s="10">
        <v>2605</v>
      </c>
      <c r="B592" s="11" t="s">
        <v>499</v>
      </c>
      <c r="C592" s="12" t="s">
        <v>311</v>
      </c>
    </row>
    <row r="593" spans="1:3" x14ac:dyDescent="0.25">
      <c r="A593" s="10">
        <v>2613</v>
      </c>
      <c r="B593" s="11" t="s">
        <v>390</v>
      </c>
      <c r="C593" s="12" t="s">
        <v>311</v>
      </c>
    </row>
    <row r="594" spans="1:3" x14ac:dyDescent="0.25">
      <c r="A594" s="10">
        <v>2614</v>
      </c>
      <c r="B594" s="11" t="s">
        <v>500</v>
      </c>
      <c r="C594" s="12" t="s">
        <v>311</v>
      </c>
    </row>
    <row r="595" spans="1:3" x14ac:dyDescent="0.25">
      <c r="A595" s="10">
        <v>2629</v>
      </c>
      <c r="B595" s="11" t="s">
        <v>491</v>
      </c>
      <c r="C595" s="12" t="s">
        <v>311</v>
      </c>
    </row>
    <row r="596" spans="1:3" x14ac:dyDescent="0.25">
      <c r="A596" s="10">
        <v>2634</v>
      </c>
      <c r="B596" s="11" t="s">
        <v>691</v>
      </c>
      <c r="C596" s="12" t="s">
        <v>634</v>
      </c>
    </row>
    <row r="597" spans="1:3" x14ac:dyDescent="0.25">
      <c r="A597" s="10">
        <v>2635</v>
      </c>
      <c r="B597" s="11" t="s">
        <v>690</v>
      </c>
      <c r="C597" s="12" t="s">
        <v>634</v>
      </c>
    </row>
    <row r="598" spans="1:3" x14ac:dyDescent="0.25">
      <c r="A598" s="10">
        <v>2636</v>
      </c>
      <c r="B598" s="11" t="s">
        <v>427</v>
      </c>
      <c r="C598" s="12" t="s">
        <v>311</v>
      </c>
    </row>
    <row r="599" spans="1:3" x14ac:dyDescent="0.25">
      <c r="A599" s="10">
        <v>2637</v>
      </c>
      <c r="B599" s="11" t="s">
        <v>709</v>
      </c>
      <c r="C599" s="12" t="s">
        <v>634</v>
      </c>
    </row>
    <row r="600" spans="1:3" x14ac:dyDescent="0.25">
      <c r="A600" s="10">
        <v>2638</v>
      </c>
      <c r="B600" s="11" t="s">
        <v>803</v>
      </c>
      <c r="C600" s="12" t="s">
        <v>634</v>
      </c>
    </row>
    <row r="601" spans="1:3" x14ac:dyDescent="0.25">
      <c r="A601" s="10">
        <v>2639</v>
      </c>
      <c r="B601" s="11" t="s">
        <v>804</v>
      </c>
      <c r="C601" s="12" t="s">
        <v>634</v>
      </c>
    </row>
    <row r="602" spans="1:3" x14ac:dyDescent="0.25">
      <c r="A602" s="10">
        <v>2640</v>
      </c>
      <c r="B602" s="11" t="s">
        <v>805</v>
      </c>
      <c r="C602" s="12" t="s">
        <v>634</v>
      </c>
    </row>
    <row r="603" spans="1:3" x14ac:dyDescent="0.25">
      <c r="A603" s="10">
        <v>2641</v>
      </c>
      <c r="B603" s="11" t="s">
        <v>235</v>
      </c>
      <c r="C603" s="12" t="s">
        <v>229</v>
      </c>
    </row>
    <row r="604" spans="1:3" x14ac:dyDescent="0.25">
      <c r="A604" s="10">
        <v>2754</v>
      </c>
      <c r="B604" s="11" t="s">
        <v>273</v>
      </c>
      <c r="C604" s="12" t="s">
        <v>237</v>
      </c>
    </row>
    <row r="605" spans="1:3" x14ac:dyDescent="0.25">
      <c r="A605" s="10">
        <v>2771</v>
      </c>
      <c r="B605" s="11" t="s">
        <v>193</v>
      </c>
      <c r="C605" s="12" t="s">
        <v>135</v>
      </c>
    </row>
    <row r="606" spans="1:3" x14ac:dyDescent="0.25">
      <c r="A606" s="10">
        <v>2772</v>
      </c>
      <c r="B606" s="11" t="s">
        <v>752</v>
      </c>
      <c r="C606" s="12" t="s">
        <v>634</v>
      </c>
    </row>
    <row r="607" spans="1:3" x14ac:dyDescent="0.25">
      <c r="A607" s="10">
        <v>2780</v>
      </c>
      <c r="B607" s="11" t="s">
        <v>753</v>
      </c>
      <c r="C607" s="12" t="s">
        <v>634</v>
      </c>
    </row>
    <row r="608" spans="1:3" x14ac:dyDescent="0.25">
      <c r="A608" s="10">
        <v>2781</v>
      </c>
      <c r="B608" s="11" t="s">
        <v>722</v>
      </c>
      <c r="C608" s="12" t="s">
        <v>634</v>
      </c>
    </row>
    <row r="609" spans="1:3" x14ac:dyDescent="0.25">
      <c r="A609" s="10">
        <v>2783</v>
      </c>
      <c r="B609" s="11" t="s">
        <v>806</v>
      </c>
      <c r="C609" s="12" t="s">
        <v>634</v>
      </c>
    </row>
    <row r="610" spans="1:3" x14ac:dyDescent="0.25">
      <c r="A610" s="10">
        <v>2784</v>
      </c>
      <c r="B610" s="11" t="s">
        <v>211</v>
      </c>
      <c r="C610" s="12" t="s">
        <v>525</v>
      </c>
    </row>
    <row r="611" spans="1:3" x14ac:dyDescent="0.25">
      <c r="A611" s="10">
        <v>2790</v>
      </c>
      <c r="B611" s="11" t="s">
        <v>448</v>
      </c>
      <c r="C611" s="12" t="s">
        <v>311</v>
      </c>
    </row>
    <row r="612" spans="1:3" x14ac:dyDescent="0.25">
      <c r="A612" s="10">
        <v>2791</v>
      </c>
      <c r="B612" s="11" t="s">
        <v>428</v>
      </c>
      <c r="C612" s="12" t="s">
        <v>311</v>
      </c>
    </row>
    <row r="613" spans="1:3" x14ac:dyDescent="0.25">
      <c r="A613" s="10">
        <v>2792</v>
      </c>
      <c r="B613" s="11" t="s">
        <v>429</v>
      </c>
      <c r="C613" s="12" t="s">
        <v>311</v>
      </c>
    </row>
    <row r="614" spans="1:3" x14ac:dyDescent="0.25">
      <c r="A614" s="10">
        <v>2793</v>
      </c>
      <c r="B614" s="11" t="s">
        <v>834</v>
      </c>
      <c r="C614" s="12" t="s">
        <v>634</v>
      </c>
    </row>
    <row r="615" spans="1:3" x14ac:dyDescent="0.25">
      <c r="A615" s="10">
        <v>2794</v>
      </c>
      <c r="B615" s="11" t="s">
        <v>391</v>
      </c>
      <c r="C615" s="12" t="s">
        <v>311</v>
      </c>
    </row>
    <row r="616" spans="1:3" x14ac:dyDescent="0.25">
      <c r="A616" s="10">
        <v>2795</v>
      </c>
      <c r="B616" s="11" t="s">
        <v>392</v>
      </c>
      <c r="C616" s="12" t="s">
        <v>311</v>
      </c>
    </row>
    <row r="617" spans="1:3" x14ac:dyDescent="0.25">
      <c r="A617" s="10">
        <v>2796</v>
      </c>
      <c r="B617" s="11" t="s">
        <v>835</v>
      </c>
      <c r="C617" s="12" t="s">
        <v>634</v>
      </c>
    </row>
    <row r="618" spans="1:3" x14ac:dyDescent="0.25">
      <c r="A618" s="10">
        <v>2797</v>
      </c>
      <c r="B618" s="11" t="s">
        <v>664</v>
      </c>
      <c r="C618" s="12" t="s">
        <v>634</v>
      </c>
    </row>
    <row r="619" spans="1:3" x14ac:dyDescent="0.25">
      <c r="A619" s="10">
        <v>2800</v>
      </c>
      <c r="B619" s="11" t="s">
        <v>692</v>
      </c>
      <c r="C619" s="12" t="s">
        <v>634</v>
      </c>
    </row>
    <row r="620" spans="1:3" x14ac:dyDescent="0.25">
      <c r="A620" s="10">
        <v>2801</v>
      </c>
      <c r="B620" s="11" t="s">
        <v>514</v>
      </c>
      <c r="C620" s="12" t="s">
        <v>311</v>
      </c>
    </row>
    <row r="621" spans="1:3" x14ac:dyDescent="0.25">
      <c r="A621" s="10">
        <v>2804</v>
      </c>
      <c r="B621" s="11" t="s">
        <v>754</v>
      </c>
      <c r="C621" s="12" t="s">
        <v>634</v>
      </c>
    </row>
    <row r="622" spans="1:3" x14ac:dyDescent="0.25">
      <c r="A622" s="10">
        <v>2806</v>
      </c>
      <c r="B622" s="11" t="s">
        <v>473</v>
      </c>
      <c r="C622" s="12" t="s">
        <v>311</v>
      </c>
    </row>
    <row r="623" spans="1:3" x14ac:dyDescent="0.25">
      <c r="A623" s="10">
        <v>2810</v>
      </c>
      <c r="B623" s="11" t="s">
        <v>298</v>
      </c>
      <c r="C623" s="12" t="s">
        <v>297</v>
      </c>
    </row>
    <row r="624" spans="1:3" x14ac:dyDescent="0.25">
      <c r="A624" s="10">
        <v>2811</v>
      </c>
      <c r="B624" s="11" t="s">
        <v>746</v>
      </c>
      <c r="C624" s="12" t="s">
        <v>634</v>
      </c>
    </row>
    <row r="625" spans="1:3" x14ac:dyDescent="0.25">
      <c r="A625" s="10">
        <v>2812</v>
      </c>
      <c r="B625" s="11" t="s">
        <v>594</v>
      </c>
      <c r="C625" s="12" t="s">
        <v>525</v>
      </c>
    </row>
    <row r="626" spans="1:3" x14ac:dyDescent="0.25">
      <c r="A626" s="10">
        <v>2813</v>
      </c>
      <c r="B626" s="11" t="s">
        <v>519</v>
      </c>
      <c r="C626" s="15" t="s">
        <v>311</v>
      </c>
    </row>
    <row r="627" spans="1:3" x14ac:dyDescent="0.25">
      <c r="A627" s="10">
        <v>2814</v>
      </c>
      <c r="B627" s="11" t="s">
        <v>693</v>
      </c>
      <c r="C627" s="12" t="s">
        <v>634</v>
      </c>
    </row>
    <row r="628" spans="1:3" x14ac:dyDescent="0.25">
      <c r="A628" s="10">
        <v>2815</v>
      </c>
      <c r="B628" s="11" t="s">
        <v>755</v>
      </c>
      <c r="C628" s="12" t="s">
        <v>634</v>
      </c>
    </row>
    <row r="629" spans="1:3" x14ac:dyDescent="0.25">
      <c r="A629" s="10">
        <v>2816</v>
      </c>
      <c r="B629" s="11" t="s">
        <v>224</v>
      </c>
      <c r="C629" s="12" t="s">
        <v>135</v>
      </c>
    </row>
    <row r="630" spans="1:3" x14ac:dyDescent="0.25">
      <c r="A630" s="10">
        <v>2817</v>
      </c>
      <c r="B630" s="11" t="s">
        <v>299</v>
      </c>
      <c r="C630" s="12" t="s">
        <v>297</v>
      </c>
    </row>
    <row r="631" spans="1:3" x14ac:dyDescent="0.25">
      <c r="A631" s="10">
        <v>2818</v>
      </c>
      <c r="B631" s="11" t="s">
        <v>756</v>
      </c>
      <c r="C631" s="12" t="s">
        <v>634</v>
      </c>
    </row>
    <row r="632" spans="1:3" x14ac:dyDescent="0.25">
      <c r="A632" s="10">
        <v>2821</v>
      </c>
      <c r="B632" s="11" t="s">
        <v>778</v>
      </c>
      <c r="C632" s="12" t="s">
        <v>634</v>
      </c>
    </row>
    <row r="633" spans="1:3" x14ac:dyDescent="0.25">
      <c r="A633" s="10">
        <v>2822</v>
      </c>
      <c r="B633" s="11" t="s">
        <v>807</v>
      </c>
      <c r="C633" s="12" t="s">
        <v>634</v>
      </c>
    </row>
    <row r="634" spans="1:3" x14ac:dyDescent="0.25">
      <c r="A634" s="10">
        <v>2823</v>
      </c>
      <c r="B634" s="11" t="s">
        <v>780</v>
      </c>
      <c r="C634" s="12" t="s">
        <v>634</v>
      </c>
    </row>
    <row r="635" spans="1:3" x14ac:dyDescent="0.25">
      <c r="A635" s="10">
        <v>2824</v>
      </c>
      <c r="B635" s="11" t="s">
        <v>216</v>
      </c>
      <c r="C635" s="12" t="s">
        <v>525</v>
      </c>
    </row>
    <row r="636" spans="1:3" x14ac:dyDescent="0.25">
      <c r="A636" s="10">
        <v>2826</v>
      </c>
      <c r="B636" s="11" t="s">
        <v>781</v>
      </c>
      <c r="C636" s="12" t="s">
        <v>634</v>
      </c>
    </row>
    <row r="637" spans="1:3" x14ac:dyDescent="0.25">
      <c r="A637" s="10">
        <v>2827</v>
      </c>
      <c r="B637" s="11" t="s">
        <v>403</v>
      </c>
      <c r="C637" s="12" t="s">
        <v>311</v>
      </c>
    </row>
    <row r="638" spans="1:3" x14ac:dyDescent="0.25">
      <c r="A638" s="10">
        <v>2828</v>
      </c>
      <c r="B638" s="11" t="s">
        <v>492</v>
      </c>
      <c r="C638" s="12" t="s">
        <v>311</v>
      </c>
    </row>
    <row r="639" spans="1:3" x14ac:dyDescent="0.25">
      <c r="A639" s="10">
        <v>2829</v>
      </c>
      <c r="B639" s="11" t="s">
        <v>301</v>
      </c>
      <c r="C639" s="12" t="s">
        <v>297</v>
      </c>
    </row>
    <row r="640" spans="1:3" x14ac:dyDescent="0.25">
      <c r="A640" s="10">
        <v>2830</v>
      </c>
      <c r="B640" s="11" t="s">
        <v>782</v>
      </c>
      <c r="C640" s="12" t="s">
        <v>634</v>
      </c>
    </row>
    <row r="641" spans="1:3" x14ac:dyDescent="0.25">
      <c r="A641" s="10">
        <v>2832</v>
      </c>
      <c r="B641" s="11" t="s">
        <v>757</v>
      </c>
      <c r="C641" s="12" t="s">
        <v>634</v>
      </c>
    </row>
    <row r="642" spans="1:3" x14ac:dyDescent="0.25">
      <c r="A642" s="10">
        <v>2833</v>
      </c>
      <c r="B642" s="11" t="s">
        <v>758</v>
      </c>
      <c r="C642" s="12" t="s">
        <v>634</v>
      </c>
    </row>
    <row r="643" spans="1:3" x14ac:dyDescent="0.25">
      <c r="A643" s="10">
        <v>2834</v>
      </c>
      <c r="B643" s="11" t="s">
        <v>759</v>
      </c>
      <c r="C643" s="12" t="s">
        <v>634</v>
      </c>
    </row>
    <row r="644" spans="1:3" x14ac:dyDescent="0.25">
      <c r="A644" s="10">
        <v>2835</v>
      </c>
      <c r="B644" s="11" t="s">
        <v>197</v>
      </c>
      <c r="C644" s="12" t="s">
        <v>135</v>
      </c>
    </row>
    <row r="645" spans="1:3" x14ac:dyDescent="0.25">
      <c r="A645" s="10">
        <v>2836</v>
      </c>
      <c r="B645" s="11" t="s">
        <v>783</v>
      </c>
      <c r="C645" s="12" t="s">
        <v>634</v>
      </c>
    </row>
    <row r="646" spans="1:3" x14ac:dyDescent="0.25">
      <c r="A646" s="10">
        <v>2839</v>
      </c>
      <c r="B646" s="11" t="s">
        <v>748</v>
      </c>
      <c r="C646" s="12" t="s">
        <v>135</v>
      </c>
    </row>
    <row r="647" spans="1:3" x14ac:dyDescent="0.25">
      <c r="A647" s="10">
        <v>2840</v>
      </c>
      <c r="B647" s="11" t="s">
        <v>784</v>
      </c>
      <c r="C647" s="12" t="s">
        <v>634</v>
      </c>
    </row>
    <row r="648" spans="1:3" x14ac:dyDescent="0.25">
      <c r="A648" s="10">
        <v>2841</v>
      </c>
      <c r="B648" s="11" t="s">
        <v>785</v>
      </c>
      <c r="C648" s="12" t="s">
        <v>634</v>
      </c>
    </row>
    <row r="649" spans="1:3" x14ac:dyDescent="0.25">
      <c r="A649" s="10">
        <v>2842</v>
      </c>
      <c r="B649" s="11" t="s">
        <v>786</v>
      </c>
      <c r="C649" s="12" t="s">
        <v>634</v>
      </c>
    </row>
    <row r="650" spans="1:3" x14ac:dyDescent="0.25">
      <c r="A650" s="10">
        <v>2843</v>
      </c>
      <c r="B650" s="11" t="s">
        <v>787</v>
      </c>
      <c r="C650" s="12" t="s">
        <v>634</v>
      </c>
    </row>
    <row r="651" spans="1:3" x14ac:dyDescent="0.25">
      <c r="A651" s="10">
        <v>2845</v>
      </c>
      <c r="B651" s="11" t="s">
        <v>760</v>
      </c>
      <c r="C651" s="12" t="s">
        <v>634</v>
      </c>
    </row>
    <row r="652" spans="1:3" x14ac:dyDescent="0.25">
      <c r="A652" s="10">
        <v>2849</v>
      </c>
      <c r="B652" s="11" t="s">
        <v>788</v>
      </c>
      <c r="C652" s="12" t="s">
        <v>634</v>
      </c>
    </row>
    <row r="653" spans="1:3" x14ac:dyDescent="0.25">
      <c r="A653" s="10">
        <v>2860</v>
      </c>
      <c r="B653" s="11" t="s">
        <v>482</v>
      </c>
      <c r="C653" s="12" t="s">
        <v>311</v>
      </c>
    </row>
    <row r="654" spans="1:3" x14ac:dyDescent="0.25">
      <c r="A654" s="10">
        <v>2861</v>
      </c>
      <c r="B654" s="11" t="s">
        <v>789</v>
      </c>
      <c r="C654" s="12" t="s">
        <v>634</v>
      </c>
    </row>
    <row r="655" spans="1:3" x14ac:dyDescent="0.25">
      <c r="A655" s="10">
        <v>2876</v>
      </c>
      <c r="B655" s="11" t="s">
        <v>441</v>
      </c>
      <c r="C655" s="12" t="s">
        <v>311</v>
      </c>
    </row>
    <row r="656" spans="1:3" x14ac:dyDescent="0.25">
      <c r="A656" s="10">
        <v>2878</v>
      </c>
      <c r="B656" s="11" t="s">
        <v>274</v>
      </c>
      <c r="C656" s="12" t="s">
        <v>237</v>
      </c>
    </row>
    <row r="657" spans="1:3" x14ac:dyDescent="0.25">
      <c r="A657" s="10">
        <v>2882</v>
      </c>
      <c r="B657" s="11" t="s">
        <v>695</v>
      </c>
      <c r="C657" s="12" t="s">
        <v>135</v>
      </c>
    </row>
    <row r="658" spans="1:3" x14ac:dyDescent="0.25">
      <c r="A658" s="10">
        <v>2885</v>
      </c>
      <c r="B658" s="11" t="s">
        <v>587</v>
      </c>
      <c r="C658" s="12" t="s">
        <v>525</v>
      </c>
    </row>
    <row r="659" spans="1:3" x14ac:dyDescent="0.25">
      <c r="A659" s="10">
        <v>2886</v>
      </c>
      <c r="B659" s="11" t="s">
        <v>275</v>
      </c>
      <c r="C659" s="12" t="s">
        <v>237</v>
      </c>
    </row>
    <row r="660" spans="1:3" x14ac:dyDescent="0.25">
      <c r="A660" s="10">
        <v>2888</v>
      </c>
      <c r="B660" s="11" t="s">
        <v>531</v>
      </c>
      <c r="C660" s="12" t="s">
        <v>525</v>
      </c>
    </row>
    <row r="661" spans="1:3" x14ac:dyDescent="0.25">
      <c r="A661" s="10">
        <v>2898</v>
      </c>
      <c r="B661" s="11" t="s">
        <v>696</v>
      </c>
      <c r="C661" s="12" t="s">
        <v>634</v>
      </c>
    </row>
    <row r="662" spans="1:3" x14ac:dyDescent="0.25">
      <c r="A662" s="10">
        <v>2928</v>
      </c>
      <c r="B662" s="11" t="s">
        <v>474</v>
      </c>
      <c r="C662" s="12" t="s">
        <v>311</v>
      </c>
    </row>
    <row r="663" spans="1:3" x14ac:dyDescent="0.25">
      <c r="A663" s="10">
        <v>2946</v>
      </c>
      <c r="B663" s="11" t="s">
        <v>710</v>
      </c>
      <c r="C663" s="12" t="s">
        <v>634</v>
      </c>
    </row>
    <row r="664" spans="1:3" x14ac:dyDescent="0.25">
      <c r="A664" s="10">
        <v>2950</v>
      </c>
      <c r="B664" s="11" t="s">
        <v>790</v>
      </c>
      <c r="C664" s="12" t="s">
        <v>634</v>
      </c>
    </row>
    <row r="665" spans="1:3" x14ac:dyDescent="0.25">
      <c r="A665" s="10">
        <v>2955</v>
      </c>
      <c r="B665" s="11" t="s">
        <v>520</v>
      </c>
      <c r="C665" s="12" t="s">
        <v>311</v>
      </c>
    </row>
    <row r="666" spans="1:3" x14ac:dyDescent="0.25">
      <c r="A666" s="10">
        <v>2957</v>
      </c>
      <c r="B666" s="11" t="s">
        <v>393</v>
      </c>
      <c r="C666" s="12" t="s">
        <v>311</v>
      </c>
    </row>
    <row r="667" spans="1:3" x14ac:dyDescent="0.25">
      <c r="A667" s="10">
        <v>2958</v>
      </c>
      <c r="B667" s="11" t="s">
        <v>694</v>
      </c>
      <c r="C667" s="12" t="s">
        <v>634</v>
      </c>
    </row>
    <row r="668" spans="1:3" x14ac:dyDescent="0.25">
      <c r="A668" s="10">
        <v>2959</v>
      </c>
      <c r="B668" s="11" t="s">
        <v>302</v>
      </c>
      <c r="C668" s="12" t="s">
        <v>297</v>
      </c>
    </row>
    <row r="669" spans="1:3" x14ac:dyDescent="0.25">
      <c r="A669" s="10">
        <v>2960</v>
      </c>
      <c r="B669" s="11" t="s">
        <v>303</v>
      </c>
      <c r="C669" s="12" t="s">
        <v>297</v>
      </c>
    </row>
    <row r="670" spans="1:3" x14ac:dyDescent="0.25">
      <c r="A670" s="10">
        <v>2961</v>
      </c>
      <c r="B670" s="11" t="s">
        <v>493</v>
      </c>
      <c r="C670" s="12" t="s">
        <v>311</v>
      </c>
    </row>
    <row r="671" spans="1:3" x14ac:dyDescent="0.25">
      <c r="A671" s="10">
        <v>2965</v>
      </c>
      <c r="B671" s="11" t="s">
        <v>623</v>
      </c>
      <c r="C671" s="12" t="s">
        <v>525</v>
      </c>
    </row>
    <row r="672" spans="1:3" x14ac:dyDescent="0.25">
      <c r="A672" s="10">
        <v>2969</v>
      </c>
      <c r="B672" s="11" t="s">
        <v>712</v>
      </c>
      <c r="C672" s="12" t="s">
        <v>634</v>
      </c>
    </row>
    <row r="673" spans="1:3" x14ac:dyDescent="0.25">
      <c r="A673" s="10">
        <v>2970</v>
      </c>
      <c r="B673" s="11" t="s">
        <v>370</v>
      </c>
      <c r="C673" s="12" t="s">
        <v>311</v>
      </c>
    </row>
    <row r="674" spans="1:3" x14ac:dyDescent="0.25">
      <c r="A674" s="10">
        <v>2971</v>
      </c>
      <c r="B674" s="11" t="s">
        <v>396</v>
      </c>
      <c r="C674" s="12" t="s">
        <v>311</v>
      </c>
    </row>
    <row r="675" spans="1:3" x14ac:dyDescent="0.25">
      <c r="A675" s="10">
        <v>2972</v>
      </c>
      <c r="B675" s="11" t="s">
        <v>397</v>
      </c>
      <c r="C675" s="12" t="s">
        <v>311</v>
      </c>
    </row>
    <row r="676" spans="1:3" x14ac:dyDescent="0.25">
      <c r="A676" s="10">
        <v>2973</v>
      </c>
      <c r="B676" s="11" t="s">
        <v>398</v>
      </c>
      <c r="C676" s="12" t="s">
        <v>311</v>
      </c>
    </row>
    <row r="677" spans="1:3" x14ac:dyDescent="0.25">
      <c r="A677" s="10">
        <v>2975</v>
      </c>
      <c r="B677" s="11" t="s">
        <v>442</v>
      </c>
      <c r="C677" s="12" t="s">
        <v>311</v>
      </c>
    </row>
    <row r="678" spans="1:3" x14ac:dyDescent="0.25">
      <c r="A678" s="10">
        <v>2978</v>
      </c>
      <c r="B678" s="11" t="s">
        <v>286</v>
      </c>
      <c r="C678" s="12" t="s">
        <v>237</v>
      </c>
    </row>
    <row r="679" spans="1:3" x14ac:dyDescent="0.25">
      <c r="A679" s="10">
        <v>2979</v>
      </c>
      <c r="B679" s="11" t="s">
        <v>276</v>
      </c>
      <c r="C679" s="12" t="s">
        <v>237</v>
      </c>
    </row>
    <row r="680" spans="1:3" x14ac:dyDescent="0.25">
      <c r="A680" s="10">
        <v>2981</v>
      </c>
      <c r="B680" s="11" t="s">
        <v>484</v>
      </c>
      <c r="C680" s="12" t="s">
        <v>311</v>
      </c>
    </row>
    <row r="681" spans="1:3" x14ac:dyDescent="0.25">
      <c r="A681" s="10">
        <v>2982</v>
      </c>
      <c r="B681" s="11" t="s">
        <v>485</v>
      </c>
      <c r="C681" s="12" t="s">
        <v>311</v>
      </c>
    </row>
    <row r="682" spans="1:3" x14ac:dyDescent="0.25">
      <c r="A682" s="10">
        <v>2983</v>
      </c>
      <c r="B682" s="11" t="s">
        <v>486</v>
      </c>
      <c r="C682" s="12" t="s">
        <v>311</v>
      </c>
    </row>
    <row r="683" spans="1:3" x14ac:dyDescent="0.25">
      <c r="A683" s="10">
        <v>2984</v>
      </c>
      <c r="B683" s="11" t="s">
        <v>432</v>
      </c>
      <c r="C683" s="12" t="s">
        <v>311</v>
      </c>
    </row>
    <row r="684" spans="1:3" x14ac:dyDescent="0.25">
      <c r="A684" s="10">
        <v>2985</v>
      </c>
      <c r="B684" s="11" t="s">
        <v>451</v>
      </c>
      <c r="C684" s="12" t="s">
        <v>311</v>
      </c>
    </row>
    <row r="685" spans="1:3" x14ac:dyDescent="0.25">
      <c r="A685" s="10">
        <v>2986</v>
      </c>
      <c r="B685" s="11" t="s">
        <v>452</v>
      </c>
      <c r="C685" s="12" t="s">
        <v>311</v>
      </c>
    </row>
    <row r="686" spans="1:3" x14ac:dyDescent="0.25">
      <c r="A686" s="10">
        <v>2987</v>
      </c>
      <c r="B686" s="11" t="s">
        <v>453</v>
      </c>
      <c r="C686" s="12" t="s">
        <v>311</v>
      </c>
    </row>
    <row r="687" spans="1:3" x14ac:dyDescent="0.25">
      <c r="A687" s="10">
        <v>2988</v>
      </c>
      <c r="B687" s="11" t="s">
        <v>454</v>
      </c>
      <c r="C687" s="12" t="s">
        <v>311</v>
      </c>
    </row>
    <row r="688" spans="1:3" x14ac:dyDescent="0.25">
      <c r="A688" s="10">
        <v>2989</v>
      </c>
      <c r="B688" s="11" t="s">
        <v>431</v>
      </c>
      <c r="C688" s="12" t="s">
        <v>311</v>
      </c>
    </row>
    <row r="689" spans="1:3" x14ac:dyDescent="0.25">
      <c r="A689" s="10">
        <v>2991</v>
      </c>
      <c r="B689" s="11" t="s">
        <v>483</v>
      </c>
      <c r="C689" s="12" t="s">
        <v>311</v>
      </c>
    </row>
    <row r="690" spans="1:3" x14ac:dyDescent="0.25">
      <c r="A690" s="10">
        <v>2992</v>
      </c>
      <c r="B690" s="12" t="s">
        <v>501</v>
      </c>
      <c r="C690" s="12" t="s">
        <v>311</v>
      </c>
    </row>
    <row r="691" spans="1:3" x14ac:dyDescent="0.25">
      <c r="A691" s="10">
        <v>2993</v>
      </c>
      <c r="B691" s="11" t="s">
        <v>305</v>
      </c>
      <c r="C691" s="12" t="s">
        <v>297</v>
      </c>
    </row>
    <row r="692" spans="1:3" x14ac:dyDescent="0.25">
      <c r="A692" s="10">
        <v>2995</v>
      </c>
      <c r="B692" s="11" t="s">
        <v>487</v>
      </c>
      <c r="C692" s="12" t="s">
        <v>311</v>
      </c>
    </row>
    <row r="693" spans="1:3" x14ac:dyDescent="0.25">
      <c r="A693" s="10">
        <v>2996</v>
      </c>
      <c r="B693" s="11" t="s">
        <v>675</v>
      </c>
      <c r="C693" s="12" t="s">
        <v>634</v>
      </c>
    </row>
    <row r="694" spans="1:3" x14ac:dyDescent="0.25">
      <c r="A694" s="10">
        <v>3001</v>
      </c>
      <c r="B694" s="11" t="s">
        <v>433</v>
      </c>
      <c r="C694" s="12" t="s">
        <v>311</v>
      </c>
    </row>
    <row r="695" spans="1:3" x14ac:dyDescent="0.25">
      <c r="A695" s="10">
        <v>3002</v>
      </c>
      <c r="B695" s="11" t="s">
        <v>533</v>
      </c>
      <c r="C695" s="12" t="s">
        <v>525</v>
      </c>
    </row>
    <row r="696" spans="1:3" x14ac:dyDescent="0.25">
      <c r="A696" s="10">
        <v>3017</v>
      </c>
      <c r="B696" s="11" t="s">
        <v>402</v>
      </c>
      <c r="C696" s="12" t="s">
        <v>311</v>
      </c>
    </row>
    <row r="697" spans="1:3" x14ac:dyDescent="0.25">
      <c r="A697" s="10">
        <v>3018</v>
      </c>
      <c r="B697" s="11" t="s">
        <v>762</v>
      </c>
      <c r="C697" s="12" t="s">
        <v>634</v>
      </c>
    </row>
    <row r="698" spans="1:3" x14ac:dyDescent="0.25">
      <c r="A698" s="10">
        <v>3025</v>
      </c>
      <c r="B698" s="11" t="s">
        <v>294</v>
      </c>
      <c r="C698" s="12" t="s">
        <v>237</v>
      </c>
    </row>
    <row r="699" spans="1:3" x14ac:dyDescent="0.25">
      <c r="A699" s="10">
        <v>3029</v>
      </c>
      <c r="B699" s="11" t="s">
        <v>808</v>
      </c>
      <c r="C699" s="12" t="s">
        <v>634</v>
      </c>
    </row>
    <row r="700" spans="1:3" x14ac:dyDescent="0.25">
      <c r="A700" s="10">
        <v>3033</v>
      </c>
      <c r="B700" s="11" t="s">
        <v>791</v>
      </c>
      <c r="C700" s="12" t="s">
        <v>634</v>
      </c>
    </row>
    <row r="701" spans="1:3" x14ac:dyDescent="0.25">
      <c r="A701" s="10">
        <v>3041</v>
      </c>
      <c r="B701" s="11" t="s">
        <v>792</v>
      </c>
      <c r="C701" s="12" t="s">
        <v>634</v>
      </c>
    </row>
    <row r="702" spans="1:3" x14ac:dyDescent="0.25">
      <c r="A702" s="10">
        <v>3051</v>
      </c>
      <c r="B702" s="11" t="s">
        <v>814</v>
      </c>
      <c r="C702" s="12" t="s">
        <v>634</v>
      </c>
    </row>
    <row r="703" spans="1:3" x14ac:dyDescent="0.25">
      <c r="A703" s="10">
        <v>3073</v>
      </c>
      <c r="B703" s="11" t="s">
        <v>763</v>
      </c>
      <c r="C703" s="12" t="s">
        <v>634</v>
      </c>
    </row>
    <row r="704" spans="1:3" x14ac:dyDescent="0.25">
      <c r="A704" s="10">
        <v>3077</v>
      </c>
      <c r="B704" s="11" t="s">
        <v>809</v>
      </c>
      <c r="C704" s="12" t="s">
        <v>634</v>
      </c>
    </row>
    <row r="705" spans="1:3" x14ac:dyDescent="0.25">
      <c r="A705" s="10">
        <v>3083</v>
      </c>
      <c r="B705" s="11" t="s">
        <v>836</v>
      </c>
      <c r="C705" s="12" t="s">
        <v>634</v>
      </c>
    </row>
    <row r="706" spans="1:3" x14ac:dyDescent="0.25">
      <c r="A706" s="10">
        <v>3085</v>
      </c>
      <c r="B706" s="11" t="s">
        <v>295</v>
      </c>
      <c r="C706" s="12" t="s">
        <v>237</v>
      </c>
    </row>
    <row r="707" spans="1:3" x14ac:dyDescent="0.25">
      <c r="A707" s="10">
        <v>3087</v>
      </c>
      <c r="B707" s="11" t="s">
        <v>455</v>
      </c>
      <c r="C707" s="12" t="s">
        <v>311</v>
      </c>
    </row>
    <row r="708" spans="1:3" x14ac:dyDescent="0.25">
      <c r="A708" s="10">
        <v>3088</v>
      </c>
      <c r="B708" s="11" t="s">
        <v>456</v>
      </c>
      <c r="C708" s="12" t="s">
        <v>311</v>
      </c>
    </row>
    <row r="709" spans="1:3" x14ac:dyDescent="0.25">
      <c r="A709" s="10">
        <v>3089</v>
      </c>
      <c r="B709" s="11" t="s">
        <v>399</v>
      </c>
      <c r="C709" s="12" t="s">
        <v>311</v>
      </c>
    </row>
    <row r="710" spans="1:3" x14ac:dyDescent="0.25">
      <c r="A710" s="10">
        <v>3090</v>
      </c>
      <c r="B710" s="11" t="s">
        <v>794</v>
      </c>
      <c r="C710" s="12" t="s">
        <v>634</v>
      </c>
    </row>
    <row r="711" spans="1:3" x14ac:dyDescent="0.25">
      <c r="A711" s="10">
        <v>3091</v>
      </c>
      <c r="B711" s="11" t="s">
        <v>667</v>
      </c>
      <c r="C711" s="12" t="s">
        <v>634</v>
      </c>
    </row>
    <row r="712" spans="1:3" x14ac:dyDescent="0.25">
      <c r="A712" s="10">
        <v>3092</v>
      </c>
      <c r="B712" s="12" t="s">
        <v>502</v>
      </c>
      <c r="C712" s="12" t="s">
        <v>311</v>
      </c>
    </row>
    <row r="713" spans="1:3" x14ac:dyDescent="0.25">
      <c r="A713" s="10">
        <v>3093</v>
      </c>
      <c r="B713" s="11" t="s">
        <v>571</v>
      </c>
      <c r="C713" s="12" t="s">
        <v>525</v>
      </c>
    </row>
    <row r="714" spans="1:3" x14ac:dyDescent="0.25">
      <c r="A714" s="10">
        <v>3094</v>
      </c>
      <c r="B714" s="11" t="s">
        <v>810</v>
      </c>
      <c r="C714" s="12" t="s">
        <v>634</v>
      </c>
    </row>
    <row r="715" spans="1:3" x14ac:dyDescent="0.25">
      <c r="A715" s="10">
        <v>3095</v>
      </c>
      <c r="B715" s="11" t="s">
        <v>515</v>
      </c>
      <c r="C715" s="12" t="s">
        <v>311</v>
      </c>
    </row>
    <row r="716" spans="1:3" x14ac:dyDescent="0.25">
      <c r="A716" s="10">
        <v>3096</v>
      </c>
      <c r="B716" s="16" t="s">
        <v>522</v>
      </c>
      <c r="C716" s="12" t="s">
        <v>311</v>
      </c>
    </row>
    <row r="717" spans="1:3" x14ac:dyDescent="0.25">
      <c r="A717" s="10">
        <v>3098</v>
      </c>
      <c r="B717" s="11" t="s">
        <v>476</v>
      </c>
      <c r="C717" s="12" t="s">
        <v>311</v>
      </c>
    </row>
    <row r="718" spans="1:3" x14ac:dyDescent="0.25">
      <c r="A718" s="10">
        <v>3105</v>
      </c>
      <c r="B718" s="11" t="s">
        <v>711</v>
      </c>
      <c r="C718" s="12" t="s">
        <v>634</v>
      </c>
    </row>
    <row r="719" spans="1:3" x14ac:dyDescent="0.25">
      <c r="A719" s="10">
        <v>3108</v>
      </c>
      <c r="B719" s="11" t="s">
        <v>668</v>
      </c>
      <c r="C719" s="12" t="s">
        <v>634</v>
      </c>
    </row>
    <row r="720" spans="1:3" x14ac:dyDescent="0.25">
      <c r="A720" s="10">
        <v>3126</v>
      </c>
      <c r="B720" s="16" t="s">
        <v>523</v>
      </c>
      <c r="C720" s="12" t="s">
        <v>311</v>
      </c>
    </row>
    <row r="721" spans="1:3" x14ac:dyDescent="0.25">
      <c r="A721" s="10">
        <v>3134</v>
      </c>
      <c r="B721" s="11" t="s">
        <v>573</v>
      </c>
      <c r="C721" s="12" t="s">
        <v>525</v>
      </c>
    </row>
    <row r="722" spans="1:3" x14ac:dyDescent="0.25">
      <c r="A722" s="10">
        <v>3142</v>
      </c>
      <c r="B722" s="11" t="s">
        <v>795</v>
      </c>
      <c r="C722" s="12" t="s">
        <v>634</v>
      </c>
    </row>
    <row r="723" spans="1:3" x14ac:dyDescent="0.25">
      <c r="A723" s="10">
        <v>3148</v>
      </c>
      <c r="B723" s="11" t="s">
        <v>669</v>
      </c>
      <c r="C723" s="12" t="s">
        <v>634</v>
      </c>
    </row>
    <row r="724" spans="1:3" x14ac:dyDescent="0.25">
      <c r="A724" s="10">
        <v>3153</v>
      </c>
      <c r="B724" s="77" t="s">
        <v>823</v>
      </c>
      <c r="C724" s="12" t="s">
        <v>634</v>
      </c>
    </row>
    <row r="725" spans="1:3" x14ac:dyDescent="0.25">
      <c r="A725" s="10">
        <v>3154</v>
      </c>
      <c r="B725" s="11" t="s">
        <v>764</v>
      </c>
      <c r="C725" s="12" t="s">
        <v>634</v>
      </c>
    </row>
    <row r="726" spans="1:3" x14ac:dyDescent="0.25">
      <c r="A726" s="10">
        <v>3229</v>
      </c>
      <c r="B726" s="494" t="s">
        <v>1544</v>
      </c>
      <c r="C726" s="12" t="s">
        <v>634</v>
      </c>
    </row>
    <row r="727" spans="1:3" x14ac:dyDescent="0.25">
      <c r="A727" s="75">
        <v>3544</v>
      </c>
      <c r="B727" t="s">
        <v>923</v>
      </c>
      <c r="C727" s="12" t="s">
        <v>297</v>
      </c>
    </row>
    <row r="728" spans="1:3" x14ac:dyDescent="0.25">
      <c r="A728" s="10">
        <v>3566</v>
      </c>
      <c r="B728" s="77" t="s">
        <v>1542</v>
      </c>
      <c r="C728" s="12" t="s">
        <v>237</v>
      </c>
    </row>
    <row r="729" spans="1:3" x14ac:dyDescent="0.25">
      <c r="A729" s="493">
        <v>3648</v>
      </c>
      <c r="B729" s="23" t="s">
        <v>919</v>
      </c>
      <c r="C729" s="18" t="s">
        <v>634</v>
      </c>
    </row>
    <row r="730" spans="1:3" x14ac:dyDescent="0.25">
      <c r="A730" s="10">
        <v>21127</v>
      </c>
      <c r="B730" s="11" t="s">
        <v>737</v>
      </c>
      <c r="C730" s="12" t="s">
        <v>634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14</vt:i4>
      </vt:variant>
    </vt:vector>
  </HeadingPairs>
  <TitlesOfParts>
    <vt:vector size="30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</vt:lpstr>
      <vt:lpstr>Sayfa1</vt:lpstr>
      <vt:lpstr>BGM</vt:lpstr>
      <vt:lpstr>SINAV</vt:lpstr>
      <vt:lpstr>DERSLİK DAĞILIMI</vt:lpstr>
      <vt:lpstr>SICILNO</vt:lpstr>
      <vt:lpstr>BB!Yazdırma_Alanı</vt:lpstr>
      <vt:lpstr>BBB!Yazdırma_Alanı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2022-01-26T10:35:02Z</cp:lastPrinted>
  <dcterms:created xsi:type="dcterms:W3CDTF">2011-08-12T12:00:52Z</dcterms:created>
  <dcterms:modified xsi:type="dcterms:W3CDTF">2022-06-21T07:46:06Z</dcterms:modified>
</cp:coreProperties>
</file>